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a4574a7b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e14fae07b3d4a03"/>
    <x:sheet xmlns:r="http://schemas.openxmlformats.org/officeDocument/2006/relationships" name="Model" sheetId="2" r:id="R861612a5b3084e2c"/>
    <x:sheet xmlns:r="http://schemas.openxmlformats.org/officeDocument/2006/relationships" name="Sources &amp; Notes" sheetId="3" r:id="Re59cb2b2394846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.0;[Red]($#,##0.0);-"/>
    <x:numFmt numFmtId="201" formatCode="0;[Red](0);-"/>
    <x:numFmt numFmtId="202" formatCode="0.0%;[Red](0.0%);-"/>
    <x:numFmt numFmtId="203" formatCode="0.0x;[Red](0.0x);-"/>
    <x:numFmt numFmtId="204" formatCode="0"/>
    <x:numFmt numFmtId="205" formatCode="0.00x"/>
    <x:numFmt numFmtId="206" formatCode="0.0000"/>
  </x:numFmts>
  <x:fonts count="2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name val="Carlito"/>
    </x:font>
    <x:font>
      <x:sz val="11"/>
      <x:color rgb="FF0000FF"/>
      <x:name val="Carlito"/>
    </x:font>
    <x:font>
      <x:b/>
      <x:sz val="11"/>
      <x:color rgb="FF008000"/>
      <x:name val="Carlito"/>
    </x:font>
    <x:font>
      <x:i/>
      <x:sz val="11"/>
      <x:color rgb="FF404040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i/>
      <x:sz val="10"/>
      <x:color rgb="FF66717B"/>
      <x:name val="Carlito"/>
    </x:font>
    <x:font>
      <x:sz val="10"/>
      <x:color rgb="FF121B27"/>
      <x:name val="Carlito"/>
    </x:font>
    <x:font>
      <x:b/>
      <x:sz val="10"/>
      <x:color rgb="FF121B27"/>
      <x:name val="Carlito"/>
    </x:font>
    <x:font>
      <x:sz val="10"/>
      <x:color rgb="FF0066CC"/>
      <x:name val="Carlito"/>
    </x:font>
    <x:font>
      <x:b/>
      <x:sz val="10"/>
      <x:color rgb="FF0066CC"/>
      <x:name val="Carlito"/>
    </x:font>
    <x:font>
      <x:i/>
      <x:sz val="9"/>
      <x:color rgb="FF66717B"/>
      <x:name val="Carlito"/>
    </x:font>
    <x:font>
      <x:b/>
      <x:i/>
      <x:sz val="9"/>
      <x:color rgb="FF66717B"/>
      <x:name val="Carlito"/>
    </x:font>
    <x:font>
      <x:b/>
      <x:sz val="11"/>
      <x:color rgb="FF176B55"/>
      <x:name val="Carlito"/>
    </x:font>
    <x:font>
      <x:b/>
      <x:sz val="11"/>
      <x:color rgb="FFA23D29"/>
      <x:name val="Carlito"/>
    </x:font>
    <x:font>
      <x:b/>
      <x:sz val="9"/>
      <x:color rgb="FF121B27"/>
      <x:name val="Carlito"/>
    </x:font>
    <x:font>
      <x:sz val="10"/>
      <x:color rgb="FF66717B"/>
      <x:name val="Carlito"/>
    </x:font>
    <x:font>
      <x:b/>
      <x:sz val="10"/>
      <x:color rgb="FFFFFFFF"/>
      <x:name val="Carlito"/>
    </x:font>
    <x:font>
      <x:sz val="9"/>
      <x:color rgb="FF0066CC"/>
      <x:name val="Carlito"/>
    </x:font>
    <x:font>
      <x:b/>
      <x:sz val="9"/>
      <x:color rgb="FF176B55"/>
      <x:name val="Carlito"/>
    </x:font>
    <x:font>
      <x:sz val="9"/>
      <x:color rgb="FF66717B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F3F6F8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8F9FA"/>
      </x:patternFill>
    </x:fill>
    <x:fill>
      <x:patternFill patternType="solid">
        <x:fgColor rgb="FFEAF2F8"/>
      </x:patternFill>
    </x:fill>
    <x:fill>
      <x:patternFill patternType="solid">
        <x:fgColor rgb="FFFFFDF8"/>
      </x:patternFill>
    </x:fill>
    <x:fill>
      <x:patternFill patternType="solid">
        <x:fgColor rgb="FF121B27"/>
      </x:patternFill>
    </x:fill>
    <x:fill>
      <x:patternFill patternType="solid">
        <x:fgColor rgb="FF1A2635"/>
      </x:patternFill>
    </x:fill>
    <x:fill>
      <x:patternFill patternType="solid">
        <x:fgColor rgb="FFEAE4D8"/>
      </x:patternFill>
    </x:fill>
    <x:fill>
      <x:patternFill patternType="solid">
        <x:fgColor rgb="FFFFF2CC"/>
      </x:patternFill>
    </x:fill>
    <x:fill>
      <x:patternFill patternType="solid">
        <x:fgColor rgb="FFE3E8E5"/>
      </x:patternFill>
    </x:fill>
    <x:fill>
      <x:patternFill patternType="solid">
        <x:fgColor rgb="FFDDEFE7"/>
      </x:patternFill>
    </x:fill>
    <x:fill>
      <x:patternFill patternType="solid">
        <x:fgColor rgb="FFFFF0E9"/>
      </x:patternFill>
    </x:fill>
    <x:fill>
      <x:patternFill patternType="solid">
        <x:fgColor rgb="FFE8F2ED"/>
      </x:patternFill>
    </x:fill>
    <x:fill>
      <x:patternFill patternType="solid">
        <x:fgColor rgb="FFFF6B4A"/>
      </x:patternFill>
    </x:fill>
  </x:fills>
  <x:borders count="34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39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right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right"/>
    </x:xf>
    <x:xf numFmtId="200" fontId="4" fillId="5" borderId="0" xfId="0" applyNumberFormat="1" applyFont="1" applyFill="1" applyBorder="1" applyAlignment="1">
      <x:alignment horizontal="right"/>
    </x:xf>
    <x:xf numFmtId="200" fontId="4" fillId="5" borderId="1" xfId="0" applyNumberFormat="1" applyFont="1" applyFill="1" applyBorder="1" applyAlignment="1">
      <x:alignment horizontal="right"/>
    </x:xf>
    <x:xf numFmtId="201" fontId="4" fillId="5" borderId="0" xfId="0" applyNumberFormat="1" applyFont="1" applyFill="1" applyBorder="1" applyAlignment="1">
      <x:alignment horizontal="right"/>
    </x:xf>
    <x:xf numFmtId="201" fontId="4" fillId="5" borderId="1" xfId="0" applyNumberFormat="1" applyFont="1" applyFill="1" applyBorder="1" applyAlignment="1">
      <x:alignment horizontal="right"/>
    </x:xf>
    <x:xf numFmtId="202" fontId="4" fillId="5" borderId="0" xfId="0" applyNumberFormat="1" applyFont="1" applyFill="1" applyBorder="1" applyAlignment="1">
      <x:alignment horizontal="right"/>
    </x:xf>
    <x:xf numFmtId="202" fontId="4" fillId="5" borderId="1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right"/>
    </x:xf>
    <x:xf numFmtId="202" fontId="5" fillId="6" borderId="0" xfId="0" applyNumberFormat="1" applyFont="1" applyFill="1" applyBorder="1" applyAlignment="1">
      <x:alignment horizontal="right"/>
    </x:xf>
    <x:xf numFmtId="202" fontId="5" fillId="6" borderId="1" xfId="0" applyNumberFormat="1" applyFont="1" applyFill="1" applyBorder="1" applyAlignment="1">
      <x:alignment horizontal="right"/>
    </x:xf>
    <x:xf numFmtId="203" fontId="5" fillId="6" borderId="0" xfId="0" applyNumberFormat="1" applyFont="1" applyFill="1" applyBorder="1" applyAlignment="1">
      <x:alignment horizontal="right"/>
    </x:xf>
    <x:xf numFmtId="203" fontId="5" fillId="6" borderId="1" xfId="0" applyNumberFormat="1" applyFont="1" applyFill="1" applyBorder="1" applyAlignment="1">
      <x:alignment horizontal="right"/>
    </x:xf>
    <x:xf numFmtId="200" fontId="5" fillId="6" borderId="0" xfId="0" applyNumberFormat="1" applyFont="1" applyFill="1" applyBorder="1" applyAlignment="1">
      <x:alignment horizontal="right"/>
    </x:xf>
    <x:xf numFmtId="200" fontId="5" fillId="6" borderId="1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 applyAlignment="1">
      <x:alignment horizontal="right"/>
    </x:xf>
    <x:xf numFmtId="200" fontId="0" fillId="8" borderId="0" xfId="0" applyNumberFormat="1" applyFont="1" applyFill="1" applyBorder="1" applyAlignment="1">
      <x:alignment horizontal="right"/>
    </x:xf>
    <x:xf numFmtId="200" fontId="0" fillId="8" borderId="1" xfId="0" applyNumberFormat="1" applyFont="1" applyFill="1" applyBorder="1" applyAlignment="1">
      <x:alignment horizontal="right"/>
    </x:xf>
    <x:xf numFmtId="200" fontId="0" fillId="6" borderId="0" xfId="0" applyNumberFormat="1" applyFont="1" applyFill="1" applyBorder="1" applyAlignment="1">
      <x:alignment horizontal="right"/>
    </x:xf>
    <x:xf numFmtId="200" fontId="0" fillId="6" borderId="1" xfId="0" applyNumberFormat="1" applyFont="1" applyFill="1" applyBorder="1" applyAlignment="1">
      <x:alignment horizontal="right"/>
    </x:xf>
    <x:xf numFmtId="200" fontId="0" fillId="6" borderId="0" xfId="0" applyNumberFormat="1" applyFont="1" applyFill="1" applyBorder="1"/>
    <x:xf numFmtId="200" fontId="7" fillId="6" borderId="0" xfId="0" applyNumberFormat="1" applyFont="1" applyFill="1" applyBorder="1"/>
    <x:xf numFmtId="200" fontId="0" fillId="6" borderId="1" xfId="0" applyNumberFormat="1" applyFont="1" applyFill="1" applyBorder="1"/>
    <x:xf numFmtId="200" fontId="7" fillId="6" borderId="1" xfId="0" applyNumberFormat="1" applyFont="1" applyFill="1" applyBorder="1"/>
    <x:xf numFmtId="202" fontId="0" fillId="8" borderId="0" xfId="0" applyNumberFormat="1" applyFont="1" applyFill="1" applyBorder="1"/>
    <x:xf numFmtId="202" fontId="7" fillId="8" borderId="0" xfId="0" applyNumberFormat="1" applyFont="1" applyFill="1" applyBorder="1"/>
    <x:xf numFmtId="202" fontId="0" fillId="8" borderId="1" xfId="0" applyNumberFormat="1" applyFont="1" applyFill="1" applyBorder="1"/>
    <x:xf numFmtId="202" fontId="7" fillId="8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/>
    </x:xf>
    <x:xf numFmtId="200" fontId="7" fillId="6" borderId="0" xfId="0" applyNumberFormat="1" applyFont="1" applyFill="1" applyBorder="1" applyAlignment="1">
      <x:alignment horizontal="right"/>
    </x:xf>
    <x:xf numFmtId="202" fontId="7" fillId="8" borderId="0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 applyAlignment="1">
      <x:alignment horizontal="right"/>
    </x:xf>
    <x:xf numFmtId="200" fontId="7" fillId="6" borderId="1" xfId="0" applyNumberFormat="1" applyFont="1" applyFill="1" applyBorder="1" applyAlignment="1">
      <x:alignment horizontal="right"/>
    </x:xf>
    <x:xf numFmtId="202" fontId="7" fillId="8" borderId="1" xfId="0" applyNumberFormat="1" applyFont="1" applyFill="1" applyBorder="1" applyAlignment="1">
      <x:alignment horizontal="right"/>
    </x:xf>
    <x:xf numFmtId="0" fontId="7" fillId="4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 applyAlignment="1">
      <x:alignment horizontal="right"/>
    </x:xf>
    <x:xf numFmtId="0" fontId="7" fillId="4" borderId="1" xfId="0" applyNumberFormat="1" applyFont="1" applyFill="1" applyBorder="1" applyAlignment="1">
      <x:alignment horizontal="right"/>
    </x:xf>
    <x:xf numFmtId="202" fontId="0" fillId="0" borderId="1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left"/>
    </x:xf>
    <x:xf numFmtId="0" fontId="2" fillId="3" borderId="3" xfId="0" applyNumberFormat="1" applyFont="1" applyFill="1" applyBorder="1" applyAlignment="1">
      <x:alignment horizontal="left"/>
    </x:xf>
    <x:xf numFmtId="0" fontId="3" fillId="4" borderId="4" xfId="0" applyNumberFormat="1" applyFont="1" applyFill="1" applyBorder="1" applyAlignment="1">
      <x:alignment horizontal="left"/>
    </x:xf>
    <x:xf numFmtId="200" fontId="4" fillId="5" borderId="5" xfId="0" applyNumberFormat="1" applyFont="1" applyFill="1" applyBorder="1" applyAlignment="1">
      <x:alignment horizontal="right"/>
    </x:xf>
    <x:xf numFmtId="201" fontId="4" fillId="5" borderId="5" xfId="0" applyNumberFormat="1" applyFont="1" applyFill="1" applyBorder="1" applyAlignment="1">
      <x:alignment horizontal="right"/>
    </x:xf>
    <x:xf numFmtId="202" fontId="4" fillId="5" borderId="5" xfId="0" applyNumberFormat="1" applyFont="1" applyFill="1" applyBorder="1" applyAlignment="1">
      <x:alignment horizontal="right"/>
    </x:xf>
    <x:xf numFmtId="0" fontId="4" fillId="5" borderId="5" xfId="0" applyNumberFormat="1" applyFont="1" applyFill="1" applyBorder="1" applyAlignment="1">
      <x:alignment horizontal="right"/>
    </x:xf>
    <x:xf numFmtId="0" fontId="3" fillId="4" borderId="6" xfId="0" applyNumberFormat="1" applyFont="1" applyFill="1" applyBorder="1" applyAlignment="1">
      <x:alignment horizontal="left"/>
    </x:xf>
    <x:xf numFmtId="0" fontId="4" fillId="5" borderId="7" xfId="0" applyNumberFormat="1" applyFont="1" applyFill="1" applyBorder="1" applyAlignment="1">
      <x:alignment horizontal="right"/>
    </x:xf>
    <x:xf numFmtId="0" fontId="2" fillId="3" borderId="8" xfId="0" applyNumberFormat="1" applyFont="1" applyFill="1" applyBorder="1" applyAlignment="1">
      <x:alignment horizontal="left"/>
    </x:xf>
    <x:xf numFmtId="0" fontId="2" fillId="3" borderId="9" xfId="0" applyNumberFormat="1" applyFont="1" applyFill="1" applyBorder="1" applyAlignment="1">
      <x:alignment horizontal="left"/>
    </x:xf>
    <x:xf numFmtId="0" fontId="3" fillId="4" borderId="10" xfId="0" applyNumberFormat="1" applyFont="1" applyFill="1" applyBorder="1" applyAlignment="1">
      <x:alignment horizontal="left"/>
    </x:xf>
    <x:xf numFmtId="200" fontId="4" fillId="5" borderId="11" xfId="0" applyNumberFormat="1" applyFont="1" applyFill="1" applyBorder="1" applyAlignment="1">
      <x:alignment horizontal="right"/>
    </x:xf>
    <x:xf numFmtId="201" fontId="4" fillId="5" borderId="11" xfId="0" applyNumberFormat="1" applyFont="1" applyFill="1" applyBorder="1" applyAlignment="1">
      <x:alignment horizontal="right"/>
    </x:xf>
    <x:xf numFmtId="202" fontId="4" fillId="5" borderId="11" xfId="0" applyNumberFormat="1" applyFont="1" applyFill="1" applyBorder="1" applyAlignment="1">
      <x:alignment horizontal="right"/>
    </x:xf>
    <x:xf numFmtId="0" fontId="4" fillId="5" borderId="11" xfId="0" applyNumberFormat="1" applyFont="1" applyFill="1" applyBorder="1" applyAlignment="1">
      <x:alignment horizontal="right"/>
    </x:xf>
    <x:xf numFmtId="0" fontId="3" fillId="4" borderId="12" xfId="0" applyNumberFormat="1" applyFont="1" applyFill="1" applyBorder="1" applyAlignment="1">
      <x:alignment horizontal="left"/>
    </x:xf>
    <x:xf numFmtId="0" fontId="4" fillId="5" borderId="13" xfId="0" applyNumberFormat="1" applyFont="1" applyFill="1" applyBorder="1" applyAlignment="1">
      <x:alignment horizontal="right"/>
    </x:xf>
    <x:xf numFmtId="202" fontId="5" fillId="6" borderId="5" xfId="0" applyNumberFormat="1" applyFont="1" applyFill="1" applyBorder="1" applyAlignment="1">
      <x:alignment horizontal="right"/>
    </x:xf>
    <x:xf numFmtId="203" fontId="5" fillId="6" borderId="5" xfId="0" applyNumberFormat="1" applyFont="1" applyFill="1" applyBorder="1" applyAlignment="1">
      <x:alignment horizontal="right"/>
    </x:xf>
    <x:xf numFmtId="200" fontId="5" fillId="6" borderId="5" xfId="0" applyNumberFormat="1" applyFont="1" applyFill="1" applyBorder="1" applyAlignment="1">
      <x:alignment horizontal="right"/>
    </x:xf>
    <x:xf numFmtId="200" fontId="5" fillId="6" borderId="7" xfId="0" applyNumberFormat="1" applyFont="1" applyFill="1" applyBorder="1" applyAlignment="1">
      <x:alignment horizontal="right"/>
    </x:xf>
    <x:xf numFmtId="202" fontId="5" fillId="6" borderId="11" xfId="0" applyNumberFormat="1" applyFont="1" applyFill="1" applyBorder="1" applyAlignment="1">
      <x:alignment horizontal="right"/>
    </x:xf>
    <x:xf numFmtId="203" fontId="5" fillId="6" borderId="11" xfId="0" applyNumberFormat="1" applyFont="1" applyFill="1" applyBorder="1" applyAlignment="1">
      <x:alignment horizontal="right"/>
    </x:xf>
    <x:xf numFmtId="200" fontId="5" fillId="6" borderId="11" xfId="0" applyNumberFormat="1" applyFont="1" applyFill="1" applyBorder="1" applyAlignment="1">
      <x:alignment horizontal="right"/>
    </x:xf>
    <x:xf numFmtId="200" fontId="5" fillId="6" borderId="13" xfId="0" applyNumberFormat="1" applyFont="1" applyFill="1" applyBorder="1" applyAlignment="1">
      <x:alignment horizontal="right"/>
    </x:xf>
    <x:xf numFmtId="200" fontId="4" fillId="5" borderId="14" xfId="0" applyNumberFormat="1" applyFont="1" applyFill="1" applyBorder="1" applyAlignment="1">
      <x:alignment horizontal="right"/>
    </x:xf>
    <x:xf numFmtId="201" fontId="4" fillId="5" borderId="14" xfId="0" applyNumberFormat="1" applyFont="1" applyFill="1" applyBorder="1" applyAlignment="1">
      <x:alignment horizontal="right"/>
    </x:xf>
    <x:xf numFmtId="202" fontId="4" fillId="5" borderId="14" xfId="0" applyNumberFormat="1" applyFont="1" applyFill="1" applyBorder="1" applyAlignment="1">
      <x:alignment horizontal="right"/>
    </x:xf>
    <x:xf numFmtId="0" fontId="4" fillId="5" borderId="14" xfId="0" applyNumberFormat="1" applyFont="1" applyFill="1" applyBorder="1" applyAlignment="1">
      <x:alignment horizontal="right"/>
    </x:xf>
    <x:xf numFmtId="200" fontId="4" fillId="5" borderId="15" xfId="0" applyNumberFormat="1" applyFont="1" applyFill="1" applyBorder="1" applyAlignment="1">
      <x:alignment horizontal="right"/>
    </x:xf>
    <x:xf numFmtId="201" fontId="4" fillId="5" borderId="15" xfId="0" applyNumberFormat="1" applyFont="1" applyFill="1" applyBorder="1" applyAlignment="1">
      <x:alignment horizontal="right"/>
    </x:xf>
    <x:xf numFmtId="202" fontId="4" fillId="5" borderId="15" xfId="0" applyNumberFormat="1" applyFont="1" applyFill="1" applyBorder="1" applyAlignment="1">
      <x:alignment horizontal="right"/>
    </x:xf>
    <x:xf numFmtId="0" fontId="4" fillId="5" borderId="15" xfId="0" applyNumberFormat="1" applyFont="1" applyFill="1" applyBorder="1" applyAlignment="1">
      <x:alignment horizontal="right"/>
    </x:xf>
    <x:xf numFmtId="202" fontId="5" fillId="6" borderId="14" xfId="0" applyNumberFormat="1" applyFont="1" applyFill="1" applyBorder="1" applyAlignment="1">
      <x:alignment horizontal="right"/>
    </x:xf>
    <x:xf numFmtId="203" fontId="5" fillId="6" borderId="14" xfId="0" applyNumberFormat="1" applyFont="1" applyFill="1" applyBorder="1" applyAlignment="1">
      <x:alignment horizontal="right"/>
    </x:xf>
    <x:xf numFmtId="200" fontId="5" fillId="6" borderId="14" xfId="0" applyNumberFormat="1" applyFont="1" applyFill="1" applyBorder="1" applyAlignment="1">
      <x:alignment horizontal="right"/>
    </x:xf>
    <x:xf numFmtId="202" fontId="5" fillId="6" borderId="15" xfId="0" applyNumberFormat="1" applyFont="1" applyFill="1" applyBorder="1" applyAlignment="1">
      <x:alignment horizontal="right"/>
    </x:xf>
    <x:xf numFmtId="203" fontId="5" fillId="6" borderId="15" xfId="0" applyNumberFormat="1" applyFont="1" applyFill="1" applyBorder="1" applyAlignment="1">
      <x:alignment horizontal="right"/>
    </x:xf>
    <x:xf numFmtId="200" fontId="5" fillId="6" borderId="15" xfId="0" applyNumberFormat="1" applyFont="1" applyFill="1" applyBorder="1" applyAlignment="1">
      <x:alignment horizontal="right"/>
    </x:xf>
    <x:xf numFmtId="0" fontId="2" fillId="3" borderId="16" xfId="0" applyNumberFormat="1" applyFont="1" applyFill="1" applyBorder="1" applyAlignment="1">
      <x:alignment horizontal="center"/>
    </x:xf>
    <x:xf numFmtId="0" fontId="2" fillId="3" borderId="17" xfId="0" applyNumberFormat="1" applyFont="1" applyFill="1" applyBorder="1" applyAlignment="1">
      <x:alignment horizontal="center"/>
    </x:xf>
    <x:xf numFmtId="0" fontId="2" fillId="3" borderId="18" xfId="0" applyNumberFormat="1" applyFont="1" applyFill="1" applyBorder="1" applyAlignment="1">
      <x:alignment horizontal="center"/>
    </x:xf>
    <x:xf numFmtId="0" fontId="7" fillId="4" borderId="19" xfId="0" applyNumberFormat="1" applyFont="1" applyFill="1" applyBorder="1"/>
    <x:xf numFmtId="202" fontId="4" fillId="5" borderId="20" xfId="0" applyNumberFormat="1" applyFont="1" applyFill="1" applyBorder="1" applyAlignment="1">
      <x:alignment horizontal="right"/>
    </x:xf>
    <x:xf numFmtId="202" fontId="4" fillId="5" borderId="21" xfId="0" applyNumberFormat="1" applyFont="1" applyFill="1" applyBorder="1" applyAlignment="1">
      <x:alignment horizontal="right"/>
    </x:xf>
    <x:xf numFmtId="0" fontId="2" fillId="3" borderId="19" xfId="0" applyNumberFormat="1" applyFont="1" applyFill="1" applyBorder="1" applyAlignment="1">
      <x:alignment horizontal="left"/>
    </x:xf>
    <x:xf numFmtId="0" fontId="2" fillId="3" borderId="20" xfId="0" applyNumberFormat="1" applyFont="1" applyFill="1" applyBorder="1" applyAlignment="1">
      <x:alignment horizontal="right"/>
    </x:xf>
    <x:xf numFmtId="0" fontId="2" fillId="3" borderId="21" xfId="0" applyNumberFormat="1" applyFont="1" applyFill="1" applyBorder="1" applyAlignment="1">
      <x:alignment horizontal="right"/>
    </x:xf>
    <x:xf numFmtId="0" fontId="3" fillId="4" borderId="19" xfId="0" applyNumberFormat="1" applyFont="1" applyFill="1" applyBorder="1" applyAlignment="1">
      <x:alignment horizontal="left"/>
    </x:xf>
    <x:xf numFmtId="200" fontId="0" fillId="0" borderId="20" xfId="0" applyNumberFormat="1" applyFont="1" applyFill="1" applyBorder="1" applyAlignment="1">
      <x:alignment horizontal="right"/>
    </x:xf>
    <x:xf numFmtId="200" fontId="0" fillId="0" borderId="21" xfId="0" applyNumberFormat="1" applyFont="1" applyFill="1" applyBorder="1" applyAlignment="1">
      <x:alignment horizontal="right"/>
    </x:xf>
    <x:xf numFmtId="200" fontId="0" fillId="8" borderId="20" xfId="0" applyNumberFormat="1" applyFont="1" applyFill="1" applyBorder="1" applyAlignment="1">
      <x:alignment horizontal="right"/>
    </x:xf>
    <x:xf numFmtId="200" fontId="0" fillId="8" borderId="21" xfId="0" applyNumberFormat="1" applyFont="1" applyFill="1" applyBorder="1" applyAlignment="1">
      <x:alignment horizontal="right"/>
    </x:xf>
    <x:xf numFmtId="0" fontId="3" fillId="4" borderId="22" xfId="0" applyNumberFormat="1" applyFont="1" applyFill="1" applyBorder="1" applyAlignment="1">
      <x:alignment horizontal="left"/>
    </x:xf>
    <x:xf numFmtId="200" fontId="0" fillId="6" borderId="23" xfId="0" applyNumberFormat="1" applyFont="1" applyFill="1" applyBorder="1" applyAlignment="1">
      <x:alignment horizontal="right"/>
    </x:xf>
    <x:xf numFmtId="200" fontId="0" fillId="6" borderId="24" xfId="0" applyNumberFormat="1" applyFont="1" applyFill="1" applyBorder="1" applyAlignment="1">
      <x:alignment horizontal="right"/>
    </x:xf>
    <x:xf numFmtId="0" fontId="2" fillId="3" borderId="25" xfId="0" applyNumberFormat="1" applyFont="1" applyFill="1" applyBorder="1" applyAlignment="1">
      <x:alignment horizontal="center"/>
    </x:xf>
    <x:xf numFmtId="0" fontId="2" fillId="3" borderId="26" xfId="0" applyNumberFormat="1" applyFont="1" applyFill="1" applyBorder="1" applyAlignment="1">
      <x:alignment horizontal="center"/>
    </x:xf>
    <x:xf numFmtId="0" fontId="2" fillId="3" borderId="27" xfId="0" applyNumberFormat="1" applyFont="1" applyFill="1" applyBorder="1" applyAlignment="1">
      <x:alignment horizontal="center"/>
    </x:xf>
    <x:xf numFmtId="0" fontId="7" fillId="4" borderId="28" xfId="0" applyNumberFormat="1" applyFont="1" applyFill="1" applyBorder="1"/>
    <x:xf numFmtId="202" fontId="4" fillId="5" borderId="29" xfId="0" applyNumberFormat="1" applyFont="1" applyFill="1" applyBorder="1" applyAlignment="1">
      <x:alignment horizontal="right"/>
    </x:xf>
    <x:xf numFmtId="202" fontId="4" fillId="5" borderId="30" xfId="0" applyNumberFormat="1" applyFont="1" applyFill="1" applyBorder="1" applyAlignment="1">
      <x:alignment horizontal="right"/>
    </x:xf>
    <x:xf numFmtId="0" fontId="2" fillId="3" borderId="28" xfId="0" applyNumberFormat="1" applyFont="1" applyFill="1" applyBorder="1" applyAlignment="1">
      <x:alignment horizontal="left"/>
    </x:xf>
    <x:xf numFmtId="0" fontId="2" fillId="3" borderId="29" xfId="0" applyNumberFormat="1" applyFont="1" applyFill="1" applyBorder="1" applyAlignment="1">
      <x:alignment horizontal="right"/>
    </x:xf>
    <x:xf numFmtId="0" fontId="2" fillId="3" borderId="30" xfId="0" applyNumberFormat="1" applyFont="1" applyFill="1" applyBorder="1" applyAlignment="1">
      <x:alignment horizontal="right"/>
    </x:xf>
    <x:xf numFmtId="0" fontId="3" fillId="4" borderId="28" xfId="0" applyNumberFormat="1" applyFont="1" applyFill="1" applyBorder="1" applyAlignment="1">
      <x:alignment horizontal="left"/>
    </x:xf>
    <x:xf numFmtId="200" fontId="0" fillId="0" borderId="29" xfId="0" applyNumberFormat="1" applyFont="1" applyFill="1" applyBorder="1" applyAlignment="1">
      <x:alignment horizontal="right"/>
    </x:xf>
    <x:xf numFmtId="200" fontId="0" fillId="0" borderId="30" xfId="0" applyNumberFormat="1" applyFont="1" applyFill="1" applyBorder="1" applyAlignment="1">
      <x:alignment horizontal="right"/>
    </x:xf>
    <x:xf numFmtId="200" fontId="0" fillId="8" borderId="29" xfId="0" applyNumberFormat="1" applyFont="1" applyFill="1" applyBorder="1" applyAlignment="1">
      <x:alignment horizontal="right"/>
    </x:xf>
    <x:xf numFmtId="200" fontId="0" fillId="8" borderId="30" xfId="0" applyNumberFormat="1" applyFont="1" applyFill="1" applyBorder="1" applyAlignment="1">
      <x:alignment horizontal="right"/>
    </x:xf>
    <x:xf numFmtId="0" fontId="3" fillId="4" borderId="31" xfId="0" applyNumberFormat="1" applyFont="1" applyFill="1" applyBorder="1" applyAlignment="1">
      <x:alignment horizontal="left"/>
    </x:xf>
    <x:xf numFmtId="200" fontId="0" fillId="6" borderId="32" xfId="0" applyNumberFormat="1" applyFont="1" applyFill="1" applyBorder="1" applyAlignment="1">
      <x:alignment horizontal="right"/>
    </x:xf>
    <x:xf numFmtId="200" fontId="0" fillId="6" borderId="33" xfId="0" applyNumberFormat="1" applyFont="1" applyFill="1" applyBorder="1" applyAlignment="1">
      <x:alignment horizontal="right"/>
    </x:xf>
    <x:xf numFmtId="0" fontId="2" fillId="3" borderId="16" xfId="0" applyNumberFormat="1" applyFont="1" applyFill="1" applyBorder="1" applyAlignment="1">
      <x:alignment horizontal="left"/>
    </x:xf>
    <x:xf numFmtId="0" fontId="2" fillId="3" borderId="17" xfId="0" applyNumberFormat="1" applyFont="1" applyFill="1" applyBorder="1" applyAlignment="1">
      <x:alignment horizontal="right"/>
    </x:xf>
    <x:xf numFmtId="0" fontId="2" fillId="3" borderId="18" xfId="0" applyNumberFormat="1" applyFont="1" applyFill="1" applyBorder="1" applyAlignment="1">
      <x:alignment horizontal="right"/>
    </x:xf>
    <x:xf numFmtId="200" fontId="7" fillId="6" borderId="20" xfId="0" applyNumberFormat="1" applyFont="1" applyFill="1" applyBorder="1" applyAlignment="1">
      <x:alignment horizontal="right"/>
    </x:xf>
    <x:xf numFmtId="200" fontId="7" fillId="6" borderId="21" xfId="0" applyNumberFormat="1" applyFont="1" applyFill="1" applyBorder="1" applyAlignment="1">
      <x:alignment horizontal="right"/>
    </x:xf>
    <x:xf numFmtId="202" fontId="7" fillId="8" borderId="20" xfId="0" applyNumberFormat="1" applyFont="1" applyFill="1" applyBorder="1" applyAlignment="1">
      <x:alignment horizontal="right"/>
    </x:xf>
    <x:xf numFmtId="202" fontId="7" fillId="8" borderId="21" xfId="0" applyNumberFormat="1" applyFont="1" applyFill="1" applyBorder="1" applyAlignment="1">
      <x:alignment horizontal="right"/>
    </x:xf>
    <x:xf numFmtId="200" fontId="0" fillId="0" borderId="23" xfId="0" applyNumberFormat="1" applyFont="1" applyFill="1" applyBorder="1" applyAlignment="1">
      <x:alignment horizontal="right"/>
    </x:xf>
    <x:xf numFmtId="200" fontId="0" fillId="0" borderId="24" xfId="0" applyNumberFormat="1" applyFont="1" applyFill="1" applyBorder="1" applyAlignment="1">
      <x:alignment horizontal="right"/>
    </x:xf>
    <x:xf numFmtId="0" fontId="2" fillId="3" borderId="25" xfId="0" applyNumberFormat="1" applyFont="1" applyFill="1" applyBorder="1" applyAlignment="1">
      <x:alignment horizontal="left"/>
    </x:xf>
    <x:xf numFmtId="0" fontId="2" fillId="3" borderId="26" xfId="0" applyNumberFormat="1" applyFont="1" applyFill="1" applyBorder="1" applyAlignment="1">
      <x:alignment horizontal="right"/>
    </x:xf>
    <x:xf numFmtId="0" fontId="2" fillId="3" borderId="27" xfId="0" applyNumberFormat="1" applyFont="1" applyFill="1" applyBorder="1" applyAlignment="1">
      <x:alignment horizontal="right"/>
    </x:xf>
    <x:xf numFmtId="200" fontId="7" fillId="6" borderId="29" xfId="0" applyNumberFormat="1" applyFont="1" applyFill="1" applyBorder="1" applyAlignment="1">
      <x:alignment horizontal="right"/>
    </x:xf>
    <x:xf numFmtId="200" fontId="7" fillId="6" borderId="30" xfId="0" applyNumberFormat="1" applyFont="1" applyFill="1" applyBorder="1" applyAlignment="1">
      <x:alignment horizontal="right"/>
    </x:xf>
    <x:xf numFmtId="202" fontId="7" fillId="8" borderId="29" xfId="0" applyNumberFormat="1" applyFont="1" applyFill="1" applyBorder="1" applyAlignment="1">
      <x:alignment horizontal="right"/>
    </x:xf>
    <x:xf numFmtId="202" fontId="7" fillId="8" borderId="30" xfId="0" applyNumberFormat="1" applyFont="1" applyFill="1" applyBorder="1" applyAlignment="1">
      <x:alignment horizontal="right"/>
    </x:xf>
    <x:xf numFmtId="200" fontId="0" fillId="0" borderId="32" xfId="0" applyNumberFormat="1" applyFont="1" applyFill="1" applyBorder="1" applyAlignment="1">
      <x:alignment horizontal="right"/>
    </x:xf>
    <x:xf numFmtId="200" fontId="0" fillId="0" borderId="33" xfId="0" applyNumberFormat="1" applyFont="1" applyFill="1" applyBorder="1" applyAlignment="1">
      <x:alignment horizontal="right"/>
    </x:xf>
    <x:xf numFmtId="0" fontId="2" fillId="3" borderId="18" xfId="0" applyNumberFormat="1" applyFont="1" applyFill="1" applyBorder="1" applyAlignment="1">
      <x:alignment horizontal="left"/>
    </x:xf>
    <x:xf numFmtId="0" fontId="3" fillId="4" borderId="19" xfId="0" applyNumberFormat="1" applyFont="1" applyFill="1" applyBorder="1"/>
    <x:xf numFmtId="200" fontId="5" fillId="6" borderId="21" xfId="0" applyNumberFormat="1" applyFont="1" applyFill="1" applyBorder="1" applyAlignment="1">
      <x:alignment horizontal="right"/>
    </x:xf>
    <x:xf numFmtId="203" fontId="5" fillId="6" borderId="21" xfId="0" applyNumberFormat="1" applyFont="1" applyFill="1" applyBorder="1" applyAlignment="1">
      <x:alignment horizontal="right"/>
    </x:xf>
    <x:xf numFmtId="202" fontId="5" fillId="6" borderId="21" xfId="0" applyNumberFormat="1" applyFont="1" applyFill="1" applyBorder="1" applyAlignment="1">
      <x:alignment horizontal="right"/>
    </x:xf>
    <x:xf numFmtId="0" fontId="3" fillId="4" borderId="22" xfId="0" applyNumberFormat="1" applyFont="1" applyFill="1" applyBorder="1"/>
    <x:xf numFmtId="200" fontId="5" fillId="6" borderId="24" xfId="0" applyNumberFormat="1" applyFont="1" applyFill="1" applyBorder="1" applyAlignment="1">
      <x:alignment horizontal="right"/>
    </x:xf>
    <x:xf numFmtId="0" fontId="2" fillId="3" borderId="27" xfId="0" applyNumberFormat="1" applyFont="1" applyFill="1" applyBorder="1" applyAlignment="1">
      <x:alignment horizontal="left"/>
    </x:xf>
    <x:xf numFmtId="0" fontId="3" fillId="4" borderId="28" xfId="0" applyNumberFormat="1" applyFont="1" applyFill="1" applyBorder="1"/>
    <x:xf numFmtId="200" fontId="5" fillId="6" borderId="30" xfId="0" applyNumberFormat="1" applyFont="1" applyFill="1" applyBorder="1" applyAlignment="1">
      <x:alignment horizontal="right"/>
    </x:xf>
    <x:xf numFmtId="203" fontId="5" fillId="6" borderId="30" xfId="0" applyNumberFormat="1" applyFont="1" applyFill="1" applyBorder="1" applyAlignment="1">
      <x:alignment horizontal="right"/>
    </x:xf>
    <x:xf numFmtId="202" fontId="5" fillId="6" borderId="30" xfId="0" applyNumberFormat="1" applyFont="1" applyFill="1" applyBorder="1" applyAlignment="1">
      <x:alignment horizontal="right"/>
    </x:xf>
    <x:xf numFmtId="0" fontId="3" fillId="4" borderId="31" xfId="0" applyNumberFormat="1" applyFont="1" applyFill="1" applyBorder="1"/>
    <x:xf numFmtId="200" fontId="5" fillId="6" borderId="33" xfId="0" applyNumberFormat="1" applyFont="1" applyFill="1" applyBorder="1" applyAlignment="1">
      <x:alignment horizontal="right"/>
    </x:xf>
    <x:xf numFmtId="0" fontId="2" fillId="3" borderId="16" xfId="0" applyNumberFormat="1" applyFont="1" applyFill="1" applyBorder="1" applyAlignment="1">
      <x:alignment horizontal="center" wrapText="1"/>
    </x:xf>
    <x:xf numFmtId="0" fontId="2" fillId="3" borderId="17" xfId="0" applyNumberFormat="1" applyFont="1" applyFill="1" applyBorder="1" applyAlignment="1">
      <x:alignment horizontal="center" wrapText="1"/>
    </x:xf>
    <x:xf numFmtId="0" fontId="2" fillId="3" borderId="18" xfId="0" applyNumberFormat="1" applyFont="1" applyFill="1" applyBorder="1" applyAlignment="1">
      <x:alignment horizontal="center" wrapText="1"/>
    </x:xf>
    <x:xf numFmtId="0" fontId="7" fillId="4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4" fillId="0" borderId="24" xfId="0" applyNumberFormat="1" applyFont="1" applyFill="1" applyBorder="1" applyAlignment="1">
      <x:alignment vertical="top" wrapText="1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2" fillId="9" borderId="2" xfId="0" applyNumberFormat="1" applyFont="1" applyFill="1" applyBorder="1" applyAlignment="1">
      <x:alignment horizontal="left"/>
    </x:xf>
    <x:xf numFmtId="0" fontId="2" fillId="9" borderId="3" xfId="0" applyNumberFormat="1" applyFont="1" applyFill="1" applyBorder="1" applyAlignment="1">
      <x:alignment horizontal="left"/>
    </x:xf>
    <x:xf numFmtId="0" fontId="2" fillId="9" borderId="0" xfId="0" applyNumberFormat="1" applyFont="1" applyFill="1" applyBorder="1" applyAlignment="1">
      <x:alignment horizontal="left"/>
    </x:xf>
    <x:xf numFmtId="0" fontId="0" fillId="9" borderId="4" xfId="0" applyNumberFormat="1" applyFont="1" applyFill="1" applyBorder="1" applyAlignment="1">
      <x:alignment horizontal="left"/>
    </x:xf>
    <x:xf numFmtId="200" fontId="4" fillId="9" borderId="14" xfId="0" applyNumberFormat="1" applyFont="1" applyFill="1" applyBorder="1" applyAlignment="1">
      <x:alignment horizontal="right"/>
    </x:xf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right"/>
    </x:xf>
    <x:xf numFmtId="200" fontId="0" fillId="9" borderId="0" xfId="0" applyNumberFormat="1" applyFont="1" applyFill="1" applyBorder="1" applyAlignment="1">
      <x:alignment horizontal="right"/>
    </x:xf>
    <x:xf numFmtId="201" fontId="4" fillId="9" borderId="14" xfId="0" applyNumberFormat="1" applyFont="1" applyFill="1" applyBorder="1" applyAlignment="1">
      <x:alignment horizontal="right"/>
    </x:xf>
    <x:xf numFmtId="202" fontId="4" fillId="9" borderId="14" xfId="0" applyNumberFormat="1" applyFont="1" applyFill="1" applyBorder="1" applyAlignment="1">
      <x:alignment horizontal="right"/>
    </x:xf>
    <x:xf numFmtId="202" fontId="0" fillId="9" borderId="0" xfId="0" applyNumberFormat="1" applyFont="1" applyFill="1" applyBorder="1" applyAlignment="1">
      <x:alignment horizontal="right"/>
    </x:xf>
    <x:xf numFmtId="0" fontId="4" fillId="9" borderId="14" xfId="0" applyNumberFormat="1" applyFont="1" applyFill="1" applyBorder="1" applyAlignment="1">
      <x:alignment horizontal="right"/>
    </x:xf>
    <x:xf numFmtId="202" fontId="5" fillId="9" borderId="14" xfId="0" applyNumberFormat="1" applyFont="1" applyFill="1" applyBorder="1" applyAlignment="1">
      <x:alignment horizontal="right"/>
    </x:xf>
    <x:xf numFmtId="203" fontId="5" fillId="9" borderId="14" xfId="0" applyNumberFormat="1" applyFont="1" applyFill="1" applyBorder="1" applyAlignment="1">
      <x:alignment horizontal="right"/>
    </x:xf>
    <x:xf numFmtId="200" fontId="5" fillId="9" borderId="14" xfId="0" applyNumberFormat="1" applyFont="1" applyFill="1" applyBorder="1" applyAlignment="1">
      <x:alignment horizontal="right"/>
    </x:xf>
    <x:xf numFmtId="0" fontId="6" fillId="9" borderId="0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horizontal="left" vertical="center"/>
    </x:xf>
    <x:xf numFmtId="0" fontId="8" fillId="10" borderId="0" xfId="0" applyNumberFormat="1" applyFont="1" applyFill="1" applyBorder="1" applyAlignment="1">
      <x:alignment horizontal="left" vertical="center"/>
    </x:xf>
    <x:xf numFmtId="0" fontId="9" fillId="9" borderId="0" xfId="0" applyNumberFormat="1" applyFont="1" applyFill="1" applyBorder="1"/>
    <x:xf numFmtId="0" fontId="0" fillId="11" borderId="4" xfId="0" applyNumberFormat="1" applyFont="1" applyFill="1" applyBorder="1" applyAlignment="1">
      <x:alignment horizontal="left"/>
    </x:xf>
    <x:xf numFmtId="200" fontId="4" fillId="11" borderId="14" xfId="0" applyNumberFormat="1" applyFont="1" applyFill="1" applyBorder="1" applyAlignment="1">
      <x:alignment horizontal="right"/>
    </x:xf>
    <x:xf numFmtId="0" fontId="2" fillId="11" borderId="4" xfId="0" applyNumberFormat="1" applyFont="1" applyFill="1" applyBorder="1" applyAlignment="1">
      <x:alignment horizontal="left"/>
    </x:xf>
    <x:xf numFmtId="200" fontId="2" fillId="11" borderId="14" xfId="0" applyNumberFormat="1" applyFont="1" applyFill="1" applyBorder="1" applyAlignment="1">
      <x:alignment horizontal="right"/>
    </x:xf>
    <x:xf numFmtId="0" fontId="2" fillId="11" borderId="4" xfId="0" applyNumberFormat="1" applyFont="1" applyFill="1" applyBorder="1" applyAlignment="1">
      <x:alignment horizontal="left" vertical="center"/>
    </x:xf>
    <x:xf numFmtId="200" fontId="2" fillId="11" borderId="14" xfId="0" applyNumberFormat="1" applyFont="1" applyFill="1" applyBorder="1" applyAlignment="1">
      <x:alignment horizontal="right" vertical="center"/>
    </x:xf>
    <x:xf numFmtId="0" fontId="0" fillId="12" borderId="4" xfId="0" applyNumberFormat="1" applyFont="1" applyFill="1" applyBorder="1" applyAlignment="1">
      <x:alignment horizontal="left"/>
    </x:xf>
    <x:xf numFmtId="0" fontId="0" fillId="12" borderId="0" xfId="0" applyNumberFormat="1" applyFont="1" applyFill="1" applyBorder="1"/>
    <x:xf numFmtId="0" fontId="2" fillId="12" borderId="2" xfId="0" applyNumberFormat="1" applyFont="1" applyFill="1" applyBorder="1" applyAlignment="1">
      <x:alignment horizontal="left"/>
    </x:xf>
    <x:xf numFmtId="0" fontId="10" fillId="12" borderId="4" xfId="0" applyNumberFormat="1" applyFont="1" applyFill="1" applyBorder="1" applyAlignment="1">
      <x:alignment horizontal="left"/>
    </x:xf>
    <x:xf numFmtId="0" fontId="10" fillId="12" borderId="0" xfId="0" applyNumberFormat="1" applyFont="1" applyFill="1" applyBorder="1"/>
    <x:xf numFmtId="0" fontId="11" fillId="12" borderId="2" xfId="0" applyNumberFormat="1" applyFont="1" applyFill="1" applyBorder="1" applyAlignment="1">
      <x:alignment horizontal="left"/>
    </x:xf>
    <x:xf numFmtId="200" fontId="4" fillId="13" borderId="14" xfId="0" applyNumberFormat="1" applyFont="1" applyFill="1" applyBorder="1" applyAlignment="1">
      <x:alignment horizontal="right"/>
    </x:xf>
    <x:xf numFmtId="201" fontId="4" fillId="13" borderId="14" xfId="0" applyNumberFormat="1" applyFont="1" applyFill="1" applyBorder="1" applyAlignment="1">
      <x:alignment horizontal="right"/>
    </x:xf>
    <x:xf numFmtId="202" fontId="4" fillId="13" borderId="14" xfId="0" applyNumberFormat="1" applyFont="1" applyFill="1" applyBorder="1" applyAlignment="1">
      <x:alignment horizontal="right"/>
    </x:xf>
    <x:xf numFmtId="0" fontId="4" fillId="13" borderId="14" xfId="0" applyNumberFormat="1" applyFont="1" applyFill="1" applyBorder="1" applyAlignment="1">
      <x:alignment horizontal="right"/>
    </x:xf>
    <x:xf numFmtId="0" fontId="0" fillId="13" borderId="0" xfId="0" applyNumberFormat="1" applyFont="1" applyFill="1" applyBorder="1"/>
    <x:xf numFmtId="0" fontId="2" fillId="13" borderId="3" xfId="0" applyNumberFormat="1" applyFont="1" applyFill="1" applyBorder="1" applyAlignment="1">
      <x:alignment horizontal="left"/>
    </x:xf>
    <x:xf numFmtId="200" fontId="12" fillId="13" borderId="14" xfId="0" applyNumberFormat="1" applyFont="1" applyFill="1" applyBorder="1" applyAlignment="1">
      <x:alignment horizontal="right"/>
    </x:xf>
    <x:xf numFmtId="201" fontId="12" fillId="13" borderId="14" xfId="0" applyNumberFormat="1" applyFont="1" applyFill="1" applyBorder="1" applyAlignment="1">
      <x:alignment horizontal="right"/>
    </x:xf>
    <x:xf numFmtId="202" fontId="12" fillId="13" borderId="14" xfId="0" applyNumberFormat="1" applyFont="1" applyFill="1" applyBorder="1" applyAlignment="1">
      <x:alignment horizontal="right"/>
    </x:xf>
    <x:xf numFmtId="0" fontId="12" fillId="13" borderId="14" xfId="0" applyNumberFormat="1" applyFont="1" applyFill="1" applyBorder="1" applyAlignment="1">
      <x:alignment horizontal="right"/>
    </x:xf>
    <x:xf numFmtId="0" fontId="12" fillId="13" borderId="0" xfId="0" applyNumberFormat="1" applyFont="1" applyFill="1" applyBorder="1"/>
    <x:xf numFmtId="0" fontId="13" fillId="13" borderId="3" xfId="0" applyNumberFormat="1" applyFont="1" applyFill="1" applyBorder="1" applyAlignment="1">
      <x:alignment horizontal="left"/>
    </x:xf>
    <x:xf numFmtId="0" fontId="12" fillId="13" borderId="0" xfId="0" applyNumberFormat="1" applyFont="1" applyFill="1" applyBorder="1" applyAlignment="1">
      <x:alignment horizontal="right"/>
    </x:xf>
    <x:xf numFmtId="0" fontId="13" fillId="13" borderId="3" xfId="0" applyNumberFormat="1" applyFont="1" applyFill="1" applyBorder="1" applyAlignment="1">
      <x:alignment horizontal="right"/>
    </x:xf>
    <x:xf numFmtId="204" fontId="12" fillId="13" borderId="14" xfId="0" applyNumberFormat="1" applyFont="1" applyFill="1" applyBorder="1" applyAlignment="1">
      <x:alignment horizontal="right"/>
    </x:xf>
    <x:xf numFmtId="0" fontId="12" fillId="14" borderId="0" xfId="0" applyNumberFormat="1" applyFont="1" applyFill="1" applyBorder="1" applyAlignment="1">
      <x:alignment horizontal="right"/>
    </x:xf>
    <x:xf numFmtId="0" fontId="13" fillId="14" borderId="3" xfId="0" applyNumberFormat="1" applyFont="1" applyFill="1" applyBorder="1" applyAlignment="1">
      <x:alignment horizontal="right"/>
    </x:xf>
    <x:xf numFmtId="0" fontId="14" fillId="14" borderId="0" xfId="0" applyNumberFormat="1" applyFont="1" applyFill="1" applyBorder="1" applyAlignment="1">
      <x:alignment horizontal="right"/>
    </x:xf>
    <x:xf numFmtId="0" fontId="15" fillId="14" borderId="3" xfId="0" applyNumberFormat="1" applyFont="1" applyFill="1" applyBorder="1" applyAlignment="1">
      <x:alignment horizontal="right"/>
    </x:xf>
    <x:xf numFmtId="202" fontId="5" fillId="11" borderId="14" xfId="0" applyNumberFormat="1" applyFont="1" applyFill="1" applyBorder="1" applyAlignment="1">
      <x:alignment horizontal="right"/>
    </x:xf>
    <x:xf numFmtId="202" fontId="2" fillId="11" borderId="14" xfId="0" applyNumberFormat="1" applyFont="1" applyFill="1" applyBorder="1" applyAlignment="1">
      <x:alignment horizontal="right"/>
    </x:xf>
    <x:xf numFmtId="202" fontId="2" fillId="11" borderId="14" xfId="0" applyNumberFormat="1" applyFont="1" applyFill="1" applyBorder="1" applyAlignment="1">
      <x:alignment horizontal="right" vertical="center"/>
    </x:xf>
    <x:xf numFmtId="203" fontId="5" fillId="15" borderId="14" xfId="0" applyNumberFormat="1" applyFont="1" applyFill="1" applyBorder="1" applyAlignment="1">
      <x:alignment horizontal="right"/>
    </x:xf>
    <x:xf numFmtId="200" fontId="5" fillId="15" borderId="14" xfId="0" applyNumberFormat="1" applyFont="1" applyFill="1" applyBorder="1" applyAlignment="1">
      <x:alignment horizontal="right"/>
    </x:xf>
    <x:xf numFmtId="202" fontId="5" fillId="15" borderId="14" xfId="0" applyNumberFormat="1" applyFont="1" applyFill="1" applyBorder="1" applyAlignment="1">
      <x:alignment horizontal="right"/>
    </x:xf>
    <x:xf numFmtId="203" fontId="16" fillId="15" borderId="14" xfId="0" applyNumberFormat="1" applyFont="1" applyFill="1" applyBorder="1" applyAlignment="1">
      <x:alignment horizontal="right"/>
    </x:xf>
    <x:xf numFmtId="200" fontId="16" fillId="15" borderId="14" xfId="0" applyNumberFormat="1" applyFont="1" applyFill="1" applyBorder="1" applyAlignment="1">
      <x:alignment horizontal="right"/>
    </x:xf>
    <x:xf numFmtId="202" fontId="16" fillId="15" borderId="14" xfId="0" applyNumberFormat="1" applyFont="1" applyFill="1" applyBorder="1" applyAlignment="1">
      <x:alignment horizontal="right"/>
    </x:xf>
    <x:xf numFmtId="205" fontId="16" fillId="15" borderId="14" xfId="0" applyNumberFormat="1" applyFont="1" applyFill="1" applyBorder="1" applyAlignment="1">
      <x:alignment horizontal="right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vertical="center"/>
    </x:xf>
    <x:xf numFmtId="0" fontId="0" fillId="16" borderId="0" xfId="0" applyNumberFormat="1" applyFont="1" applyFill="1" applyBorder="1"/>
    <x:xf numFmtId="0" fontId="17" fillId="16" borderId="0" xfId="0" applyNumberFormat="1" applyFont="1" applyFill="1" applyBorder="1"/>
    <x:xf numFmtId="200" fontId="17" fillId="16" borderId="0" xfId="0" applyNumberFormat="1" applyFont="1" applyFill="1" applyBorder="1"/>
    <x:xf numFmtId="202" fontId="17" fillId="16" borderId="0" xfId="0" applyNumberFormat="1" applyFont="1" applyFill="1" applyBorder="1"/>
    <x:xf numFmtId="0" fontId="14" fillId="16" borderId="0" xfId="0" applyNumberFormat="1" applyFont="1" applyFill="1" applyBorder="1"/>
    <x:xf numFmtId="0" fontId="14" fillId="16" borderId="0" xfId="0" applyNumberFormat="1" applyFont="1" applyFill="1" applyBorder="1" applyAlignment="1">
      <x:alignment wrapText="1"/>
    </x:xf>
    <x:xf numFmtId="0" fontId="14" fillId="16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 applyAlignment="1">
      <x:alignment vertical="center"/>
    </x:xf>
    <x:xf numFmtId="0" fontId="2" fillId="11" borderId="0" xfId="0" applyNumberFormat="1" applyFont="1" applyFill="1" applyBorder="1" applyAlignment="1">
      <x:alignment horizontal="left"/>
    </x:xf>
    <x:xf numFmtId="0" fontId="2" fillId="11" borderId="0" xfId="0" applyNumberFormat="1" applyFont="1" applyFill="1" applyBorder="1" applyAlignment="1">
      <x:alignment horizontal="left" vertical="center"/>
    </x:xf>
    <x:xf numFmtId="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right"/>
    </x:xf>
    <x:xf numFmtId="0" fontId="18" fillId="12" borderId="0" xfId="0" applyNumberFormat="1" applyFont="1" applyFill="1" applyBorder="1" applyAlignment="1">
      <x:alignment horizontal="center"/>
    </x:xf>
    <x:xf numFmtId="0" fontId="18" fillId="12" borderId="0" xfId="0" applyNumberFormat="1" applyFont="1" applyFill="1" applyBorder="1" applyAlignment="1">
      <x:alignment horizontal="right"/>
    </x:xf>
    <x:xf numFmtId="0" fontId="19" fillId="12" borderId="0" xfId="0" applyNumberFormat="1" applyFont="1" applyFill="1" applyBorder="1"/>
    <x:xf numFmtId="0" fontId="19" fillId="12" borderId="0" xfId="0" applyNumberFormat="1" applyFont="1" applyFill="1" applyBorder="1" applyAlignment="1">
      <x:alignment wrapText="1"/>
    </x:xf>
    <x:xf numFmtId="0" fontId="19" fillId="12" borderId="0" xfId="0" applyNumberFormat="1" applyFont="1" applyFill="1" applyBorder="1" applyAlignment="1">
      <x:alignment vertical="center" wrapText="1"/>
    </x:xf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14" fillId="9" borderId="0" xfId="0" applyNumberFormat="1" applyFont="1" applyFill="1" applyBorder="1" applyAlignment="1">
      <x:alignment vertical="center" wrapText="1"/>
    </x:xf>
    <x:xf numFmtId="0" fontId="2" fillId="9" borderId="2" xfId="0" applyNumberFormat="1" applyFont="1" applyFill="1" applyBorder="1" applyAlignment="1">
      <x:alignment horizontal="center"/>
    </x:xf>
    <x:xf numFmtId="0" fontId="2" fillId="9" borderId="17" xfId="0" applyNumberFormat="1" applyFont="1" applyFill="1" applyBorder="1" applyAlignment="1">
      <x:alignment horizontal="center"/>
    </x:xf>
    <x:xf numFmtId="0" fontId="2" fillId="9" borderId="3" xfId="0" applyNumberFormat="1" applyFont="1" applyFill="1" applyBorder="1" applyAlignment="1">
      <x:alignment horizontal="center"/>
    </x:xf>
    <x:xf numFmtId="0" fontId="7" fillId="9" borderId="4" xfId="0" applyNumberFormat="1" applyFont="1" applyFill="1" applyBorder="1"/>
    <x:xf numFmtId="202" fontId="4" fillId="9" borderId="5" xfId="0" applyNumberFormat="1" applyFont="1" applyFill="1" applyBorder="1" applyAlignment="1">
      <x:alignment horizontal="right"/>
    </x:xf>
    <x:xf numFmtId="0" fontId="0" fillId="9" borderId="4" xfId="0" applyNumberFormat="1" applyFont="1" applyFill="1" applyBorder="1"/>
    <x:xf numFmtId="200" fontId="5" fillId="9" borderId="5" xfId="0" applyNumberFormat="1" applyFont="1" applyFill="1" applyBorder="1" applyAlignment="1">
      <x:alignment horizontal="right"/>
    </x:xf>
    <x:xf numFmtId="203" fontId="5" fillId="9" borderId="5" xfId="0" applyNumberFormat="1" applyFont="1" applyFill="1" applyBorder="1" applyAlignment="1">
      <x:alignment horizontal="right"/>
    </x:xf>
    <x:xf numFmtId="0" fontId="2" fillId="9" borderId="4" xfId="0" applyNumberFormat="1" applyFont="1" applyFill="1" applyBorder="1" applyAlignment="1">
      <x:alignment horizontal="left"/>
    </x:xf>
    <x:xf numFmtId="0" fontId="2" fillId="9" borderId="14" xfId="0" applyNumberFormat="1" applyFont="1" applyFill="1" applyBorder="1" applyAlignment="1">
      <x:alignment horizontal="right"/>
    </x:xf>
    <x:xf numFmtId="0" fontId="2" fillId="9" borderId="5" xfId="0" applyNumberFormat="1" applyFont="1" applyFill="1" applyBorder="1" applyAlignment="1">
      <x:alignment horizontal="right"/>
    </x:xf>
    <x:xf numFmtId="202" fontId="5" fillId="9" borderId="5" xfId="0" applyNumberFormat="1" applyFont="1" applyFill="1" applyBorder="1" applyAlignment="1">
      <x:alignment horizontal="right"/>
    </x:xf>
    <x:xf numFmtId="200" fontId="0" fillId="9" borderId="14" xfId="0" applyNumberFormat="1" applyFont="1" applyFill="1" applyBorder="1" applyAlignment="1">
      <x:alignment horizontal="right"/>
    </x:xf>
    <x:xf numFmtId="200" fontId="0" fillId="9" borderId="5" xfId="0" applyNumberFormat="1" applyFont="1" applyFill="1" applyBorder="1" applyAlignment="1">
      <x:alignment horizontal="right"/>
    </x:xf>
    <x:xf numFmtId="0" fontId="0" fillId="9" borderId="6" xfId="0" applyNumberFormat="1" applyFont="1" applyFill="1" applyBorder="1"/>
    <x:xf numFmtId="200" fontId="5" fillId="9" borderId="7" xfId="0" applyNumberFormat="1" applyFont="1" applyFill="1" applyBorder="1" applyAlignment="1">
      <x:alignment horizontal="right"/>
    </x:xf>
    <x:xf numFmtId="0" fontId="0" fillId="9" borderId="6" xfId="0" applyNumberFormat="1" applyFont="1" applyFill="1" applyBorder="1" applyAlignment="1">
      <x:alignment horizontal="left"/>
    </x:xf>
    <x:xf numFmtId="200" fontId="0" fillId="9" borderId="23" xfId="0" applyNumberFormat="1" applyFont="1" applyFill="1" applyBorder="1" applyAlignment="1">
      <x:alignment horizontal="right"/>
    </x:xf>
    <x:xf numFmtId="200" fontId="0" fillId="9" borderId="7" xfId="0" applyNumberFormat="1" applyFont="1" applyFill="1" applyBorder="1" applyAlignment="1">
      <x:alignment horizontal="right"/>
    </x:xf>
    <x:xf numFmtId="0" fontId="0" fillId="9" borderId="0" xfId="0" applyNumberFormat="1" applyFont="1" applyFill="1" applyBorder="1" applyAlignment="1">
      <x:alignment horizontal="right"/>
    </x:xf>
    <x:xf numFmtId="0" fontId="2" fillId="9" borderId="17" xfId="0" applyNumberFormat="1" applyFont="1" applyFill="1" applyBorder="1" applyAlignment="1">
      <x:alignment horizontal="right"/>
    </x:xf>
    <x:xf numFmtId="0" fontId="2" fillId="9" borderId="3" xfId="0" applyNumberFormat="1" applyFont="1" applyFill="1" applyBorder="1" applyAlignment="1">
      <x:alignment horizontal="right"/>
    </x:xf>
    <x:xf numFmtId="200" fontId="7" fillId="9" borderId="14" xfId="0" applyNumberFormat="1" applyFont="1" applyFill="1" applyBorder="1" applyAlignment="1">
      <x:alignment horizontal="right"/>
    </x:xf>
    <x:xf numFmtId="200" fontId="7" fillId="9" borderId="5" xfId="0" applyNumberFormat="1" applyFont="1" applyFill="1" applyBorder="1" applyAlignment="1">
      <x:alignment horizontal="right"/>
    </x:xf>
    <x:xf numFmtId="202" fontId="7" fillId="9" borderId="14" xfId="0" applyNumberFormat="1" applyFont="1" applyFill="1" applyBorder="1" applyAlignment="1">
      <x:alignment horizontal="right"/>
    </x:xf>
    <x:xf numFmtId="202" fontId="7" fillId="9" borderId="5" xfId="0" applyNumberFormat="1" applyFont="1" applyFill="1" applyBorder="1" applyAlignment="1">
      <x:alignment horizontal="right"/>
    </x:xf>
    <x:xf numFmtId="0" fontId="2" fillId="11" borderId="2" xfId="0" applyNumberFormat="1" applyFont="1" applyFill="1" applyBorder="1" applyAlignment="1">
      <x:alignment horizontal="center"/>
    </x:xf>
    <x:xf numFmtId="0" fontId="2" fillId="11" borderId="17" xfId="0" applyNumberFormat="1" applyFont="1" applyFill="1" applyBorder="1" applyAlignment="1">
      <x:alignment horizontal="center"/>
    </x:xf>
    <x:xf numFmtId="0" fontId="2" fillId="11" borderId="3" xfId="0" applyNumberFormat="1" applyFont="1" applyFill="1" applyBorder="1" applyAlignment="1">
      <x:alignment horizontal="center"/>
    </x:xf>
    <x:xf numFmtId="0" fontId="2" fillId="11" borderId="2" xfId="0" applyNumberFormat="1" applyFont="1" applyFill="1" applyBorder="1" applyAlignment="1">
      <x:alignment horizontal="left"/>
    </x:xf>
    <x:xf numFmtId="0" fontId="2" fillId="11" borderId="3" xfId="0" applyNumberFormat="1" applyFont="1" applyFill="1" applyBorder="1" applyAlignment="1">
      <x:alignment horizontal="left"/>
    </x:xf>
    <x:xf numFmtId="0" fontId="20" fillId="11" borderId="2" xfId="0" applyNumberFormat="1" applyFont="1" applyFill="1" applyBorder="1" applyAlignment="1">
      <x:alignment horizontal="center"/>
    </x:xf>
    <x:xf numFmtId="0" fontId="20" fillId="11" borderId="17" xfId="0" applyNumberFormat="1" applyFont="1" applyFill="1" applyBorder="1" applyAlignment="1">
      <x:alignment horizontal="center"/>
    </x:xf>
    <x:xf numFmtId="0" fontId="20" fillId="11" borderId="3" xfId="0" applyNumberFormat="1" applyFont="1" applyFill="1" applyBorder="1" applyAlignment="1">
      <x:alignment horizontal="center"/>
    </x:xf>
    <x:xf numFmtId="0" fontId="20" fillId="11" borderId="2" xfId="0" applyNumberFormat="1" applyFont="1" applyFill="1" applyBorder="1" applyAlignment="1">
      <x:alignment horizontal="left"/>
    </x:xf>
    <x:xf numFmtId="0" fontId="20" fillId="11" borderId="3" xfId="0" applyNumberFormat="1" applyFont="1" applyFill="1" applyBorder="1" applyAlignment="1">
      <x:alignment horizontal="left"/>
    </x:xf>
    <x:xf numFmtId="0" fontId="20" fillId="11" borderId="17" xfId="0" applyNumberFormat="1" applyFont="1" applyFill="1" applyBorder="1" applyAlignment="1">
      <x:alignment horizontal="right"/>
    </x:xf>
    <x:xf numFmtId="0" fontId="20" fillId="11" borderId="3" xfId="0" applyNumberFormat="1" applyFont="1" applyFill="1" applyBorder="1" applyAlignment="1">
      <x:alignment horizontal="right"/>
    </x:xf>
    <x:xf numFmtId="202" fontId="4" fillId="13" borderId="5" xfId="0" applyNumberFormat="1" applyFont="1" applyFill="1" applyBorder="1" applyAlignment="1">
      <x:alignment horizontal="right"/>
    </x:xf>
    <x:xf numFmtId="202" fontId="21" fillId="13" borderId="14" xfId="0" applyNumberFormat="1" applyFont="1" applyFill="1" applyBorder="1" applyAlignment="1">
      <x:alignment horizontal="right"/>
    </x:xf>
    <x:xf numFmtId="202" fontId="21" fillId="13" borderId="5" xfId="0" applyNumberFormat="1" applyFont="1" applyFill="1" applyBorder="1" applyAlignment="1">
      <x:alignment horizontal="right"/>
    </x:xf>
    <x:xf numFmtId="0" fontId="2" fillId="11" borderId="14" xfId="0" applyNumberFormat="1" applyFont="1" applyFill="1" applyBorder="1" applyAlignment="1">
      <x:alignment horizontal="right"/>
    </x:xf>
    <x:xf numFmtId="0" fontId="2" fillId="11" borderId="5" xfId="0" applyNumberFormat="1" applyFont="1" applyFill="1" applyBorder="1" applyAlignment="1">
      <x:alignment horizontal="right"/>
    </x:xf>
    <x:xf numFmtId="0" fontId="2" fillId="11" borderId="14" xfId="0" applyNumberFormat="1" applyFont="1" applyFill="1" applyBorder="1" applyAlignment="1">
      <x:alignment horizontal="right" vertical="center"/>
    </x:xf>
    <x:xf numFmtId="0" fontId="2" fillId="11" borderId="5" xfId="0" applyNumberFormat="1" applyFont="1" applyFill="1" applyBorder="1" applyAlignment="1">
      <x:alignment horizontal="right" vertical="center"/>
    </x:xf>
    <x:xf numFmtId="0" fontId="2" fillId="11" borderId="17" xfId="0" applyNumberFormat="1" applyFont="1" applyFill="1" applyBorder="1" applyAlignment="1">
      <x:alignment horizontal="right"/>
    </x:xf>
    <x:xf numFmtId="0" fontId="2" fillId="11" borderId="3" xfId="0" applyNumberFormat="1" applyFont="1" applyFill="1" applyBorder="1" applyAlignment="1">
      <x:alignment horizontal="right"/>
    </x:xf>
    <x:xf numFmtId="0" fontId="2" fillId="11" borderId="2" xfId="0" applyNumberFormat="1" applyFont="1" applyFill="1" applyBorder="1" applyAlignment="1">
      <x:alignment horizontal="left" vertical="center"/>
    </x:xf>
    <x:xf numFmtId="0" fontId="2" fillId="11" borderId="17" xfId="0" applyNumberFormat="1" applyFont="1" applyFill="1" applyBorder="1" applyAlignment="1">
      <x:alignment horizontal="right" vertical="center"/>
    </x:xf>
    <x:xf numFmtId="0" fontId="2" fillId="11" borderId="3" xfId="0" applyNumberFormat="1" applyFont="1" applyFill="1" applyBorder="1" applyAlignment="1">
      <x:alignment horizontal="right" vertical="center"/>
    </x:xf>
    <x:xf numFmtId="0" fontId="0" fillId="12" borderId="4" xfId="0" applyNumberFormat="1" applyFont="1" applyFill="1" applyBorder="1"/>
    <x:xf numFmtId="0" fontId="0" fillId="12" borderId="6" xfId="0" applyNumberFormat="1" applyFont="1" applyFill="1" applyBorder="1"/>
    <x:xf numFmtId="200" fontId="5" fillId="15" borderId="5" xfId="0" applyNumberFormat="1" applyFont="1" applyFill="1" applyBorder="1" applyAlignment="1">
      <x:alignment horizontal="right"/>
    </x:xf>
    <x:xf numFmtId="203" fontId="5" fillId="15" borderId="5" xfId="0" applyNumberFormat="1" applyFont="1" applyFill="1" applyBorder="1" applyAlignment="1">
      <x:alignment horizontal="right"/>
    </x:xf>
    <x:xf numFmtId="202" fontId="5" fillId="15" borderId="5" xfId="0" applyNumberFormat="1" applyFont="1" applyFill="1" applyBorder="1" applyAlignment="1">
      <x:alignment horizontal="right"/>
    </x:xf>
    <x:xf numFmtId="200" fontId="5" fillId="15" borderId="7" xfId="0" applyNumberFormat="1" applyFont="1" applyFill="1" applyBorder="1" applyAlignment="1">
      <x:alignment horizontal="right"/>
    </x:xf>
    <x:xf numFmtId="0" fontId="0" fillId="15" borderId="0" xfId="0" applyNumberFormat="1" applyFont="1" applyFill="1" applyBorder="1"/>
    <x:xf numFmtId="200" fontId="22" fillId="15" borderId="5" xfId="0" applyNumberFormat="1" applyFont="1" applyFill="1" applyBorder="1" applyAlignment="1">
      <x:alignment horizontal="right"/>
    </x:xf>
    <x:xf numFmtId="203" fontId="22" fillId="15" borderId="5" xfId="0" applyNumberFormat="1" applyFont="1" applyFill="1" applyBorder="1" applyAlignment="1">
      <x:alignment horizontal="right"/>
    </x:xf>
    <x:xf numFmtId="202" fontId="22" fillId="15" borderId="5" xfId="0" applyNumberFormat="1" applyFont="1" applyFill="1" applyBorder="1" applyAlignment="1">
      <x:alignment horizontal="right"/>
    </x:xf>
    <x:xf numFmtId="200" fontId="22" fillId="15" borderId="7" xfId="0" applyNumberFormat="1" applyFont="1" applyFill="1" applyBorder="1" applyAlignment="1">
      <x:alignment horizontal="right"/>
    </x:xf>
    <x:xf numFmtId="0" fontId="22" fillId="15" borderId="0" xfId="0" applyNumberFormat="1" applyFont="1" applyFill="1" applyBorder="1"/>
    <x:xf numFmtId="205" fontId="22" fillId="15" borderId="5" xfId="0" applyNumberFormat="1" applyFont="1" applyFill="1" applyBorder="1" applyAlignment="1">
      <x:alignment horizontal="right"/>
    </x:xf>
    <x:xf numFmtId="205" fontId="22" fillId="15" borderId="0" xfId="0" applyNumberFormat="1" applyFont="1" applyFill="1" applyBorder="1"/>
    <x:xf numFmtId="200" fontId="22" fillId="15" borderId="0" xfId="0" applyNumberFormat="1" applyFont="1" applyFill="1" applyBorder="1"/>
    <x:xf numFmtId="202" fontId="22" fillId="15" borderId="0" xfId="0" applyNumberFormat="1" applyFont="1" applyFill="1" applyBorder="1"/>
    <x:xf numFmtId="0" fontId="0" fillId="12" borderId="6" xfId="0" applyNumberFormat="1" applyFont="1" applyFill="1" applyBorder="1" applyAlignment="1">
      <x:alignment horizontal="left"/>
    </x:xf>
    <x:xf numFmtId="200" fontId="2" fillId="11" borderId="17" xfId="0" applyNumberFormat="1" applyFont="1" applyFill="1" applyBorder="1" applyAlignment="1">
      <x:alignment horizontal="right" vertical="center"/>
    </x:xf>
    <x:xf numFmtId="200" fontId="2" fillId="11" borderId="3" xfId="0" applyNumberFormat="1" applyFont="1" applyFill="1" applyBorder="1" applyAlignment="1">
      <x:alignment horizontal="right" vertical="center"/>
    </x:xf>
    <x:xf numFmtId="200" fontId="0" fillId="17" borderId="23" xfId="0" applyNumberFormat="1" applyFont="1" applyFill="1" applyBorder="1" applyAlignment="1">
      <x:alignment horizontal="right"/>
    </x:xf>
    <x:xf numFmtId="200" fontId="0" fillId="17" borderId="7" xfId="0" applyNumberFormat="1" applyFont="1" applyFill="1" applyBorder="1" applyAlignment="1">
      <x:alignment horizontal="right"/>
    </x:xf>
    <x:xf numFmtId="200" fontId="7" fillId="15" borderId="14" xfId="0" applyNumberFormat="1" applyFont="1" applyFill="1" applyBorder="1" applyAlignment="1">
      <x:alignment horizontal="right"/>
    </x:xf>
    <x:xf numFmtId="200" fontId="7" fillId="15" borderId="5" xfId="0" applyNumberFormat="1" applyFont="1" applyFill="1" applyBorder="1" applyAlignment="1">
      <x:alignment horizontal="right"/>
    </x:xf>
    <x:xf numFmtId="200" fontId="18" fillId="15" borderId="14" xfId="0" applyNumberFormat="1" applyFont="1" applyFill="1" applyBorder="1" applyAlignment="1">
      <x:alignment horizontal="right"/>
    </x:xf>
    <x:xf numFmtId="200" fontId="18" fillId="15" borderId="5" xfId="0" applyNumberFormat="1" applyFont="1" applyFill="1" applyBorder="1" applyAlignment="1">
      <x:alignment horizontal="right"/>
    </x:xf>
    <x:xf numFmtId="0" fontId="14" fillId="13" borderId="0" xfId="0" applyNumberFormat="1" applyFont="1" applyFill="1" applyBorder="1"/>
    <x:xf numFmtId="0" fontId="14" fillId="13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11" fillId="12" borderId="0" xfId="0" applyNumberFormat="1" applyFont="1" applyFill="1" applyBorder="1"/>
    <x:xf numFmtId="0" fontId="18" fillId="12" borderId="0" xfId="0" applyNumberFormat="1" applyFont="1" applyFill="1" applyBorder="1"/>
    <x:xf numFmtId="206" fontId="0" fillId="0" borderId="0" xfId="0" applyNumberFormat="1" applyFont="1" applyFill="1" applyBorder="1"/>
    <x:xf numFmtId="0" fontId="20" fillId="11" borderId="0" xfId="0" applyNumberFormat="1" applyFont="1" applyFill="1" applyBorder="1"/>
    <x:xf numFmtId="0" fontId="16" fillId="15" borderId="0" xfId="0" applyNumberFormat="1" applyFont="1" applyFill="1" applyBorder="1"/>
    <x:xf numFmtId="0" fontId="23" fillId="0" borderId="0" xfId="0" applyNumberFormat="1" applyFont="1" applyFill="1" applyBorder="1"/>
    <x:xf numFmtId="0" fontId="18" fillId="12" borderId="0" xfId="0" applyNumberFormat="1" applyFont="1" applyFill="1" applyBorder="1" applyAlignment="1">
      <x:alignment wrapText="1"/>
    </x:xf>
    <x:xf numFmtId="0" fontId="2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990000"/>
      </x:font>
      <x:fill>
        <x:patternFill>
          <x:bgColor rgb="FFF4CCCC"/>
        </x:patternFill>
      </x:fill>
    </x:dxf>
    <x:dxf>
      <x:font>
        <x:color rgb="FF990000"/>
      </x:font>
      <x:fill>
        <x:patternFill>
          <x:bgColor rgb="FFF4CCCC"/>
        </x:patternFill>
      </x:fill>
    </x:dxf>
    <x:dxf>
      <x:font>
        <x:b/>
        <x:color rgb="FF176B55"/>
      </x:font>
      <x:fill>
        <x:patternFill patternType="solid">
          <x:bgColor rgb="FFDDEFE7"/>
        </x:patternFill>
      </x:fill>
    </x:dxf>
    <x:dxf>
      <x:font>
        <x:b/>
        <x:color rgb="FFC83E2B"/>
      </x:font>
      <x:fill>
        <x:patternFill patternType="solid">
          <x:bgColor rgb="FFF8D7D0"/>
        </x:patternFill>
      </x:fill>
    </x:dxf>
    <x:dxf>
      <x:font>
        <x:b/>
        <x:color rgb="FF8A5A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f6659cbe94983" /><Relationship Type="http://schemas.openxmlformats.org/officeDocument/2006/relationships/theme" Target="/xl/theme/theme1.xml" Id="Rb87cbdbd8c2344b3" /><Relationship Type="http://schemas.openxmlformats.org/officeDocument/2006/relationships/sharedStrings" Target="/xl/sharedStrings.xml" Id="R71bf4a6e7e5d4117" /><Relationship Type="http://schemas.openxmlformats.org/officeDocument/2006/relationships/worksheet" Target="/xl/worksheets/sheet1.xml" Id="Rce14fae07b3d4a03" /><Relationship Type="http://schemas.openxmlformats.org/officeDocument/2006/relationships/worksheet" Target="/xl/worksheets/sheet2.xml" Id="R861612a5b3084e2c" /><Relationship Type="http://schemas.openxmlformats.org/officeDocument/2006/relationships/worksheet" Target="/xl/worksheets/sheet3.xml" Id="Re59cb2b2394846c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b8b739939874304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ineChart>
        <c:grouping val="standard"/>
        <c:varyColors val="0"/>
        <c:ser>
          <c:idx val="0"/>
          <c:order val="0"/>
          <c:tx>
            <c:v>Total wealth</c:v>
          </c:tx>
          <c:marker>
            <c:symbol val="none"/>
          </c:marker>
          <c:cat>
            <c:strRef>
              <c:f>'Dashboard'!$H$4:$R$4</c:f>
              <c:strCache>
                <c:ptCount val="0"/>
              </c:strCache>
            </c:strRef>
          </c:cat>
          <c:val>
            <c:numRef>
              <c:f>'Dashboard'!$H$5:$R$5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fund NAV</c:v>
          </c:tx>
          <c:marker>
            <c:symbol val="none"/>
          </c:marker>
          <c:cat>
            <c:strRef>
              <c:f>'Dashboard'!$H$4:$R$4</c:f>
              <c:strCache>
                <c:ptCount val="0"/>
              </c:strCache>
            </c:strRef>
          </c:cat>
          <c:val>
            <c:numRef>
              <c:f>'Dashboard'!$H$6:$R$6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Liquid assets</c:v>
          </c:tx>
          <c:marker>
            <c:symbol val="none"/>
          </c:marker>
          <c:cat>
            <c:strRef>
              <c:f>'Dashboard'!$H$4:$R$4</c:f>
              <c:strCache>
                <c:ptCount val="0"/>
              </c:strCache>
            </c:strRef>
          </c:cat>
          <c:val>
            <c:numRef>
              <c:f>'Dashboard'!$H$7:$R$7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9</xdr:row>
      <xdr:rowOff>0</xdr:rowOff>
    </xdr:from>
    <xdr:to>
      <xdr:col>18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b8b73993987430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01c6c20ad047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3" hidden="0" customWidth="1"/>
    <x:col min="4" max="4" width="28" hidden="0" customWidth="1"/>
    <x:col min="5" max="5" width="17" hidden="0" customWidth="1"/>
    <x:col min="6" max="6" width="4" hidden="0" customWidth="1"/>
    <x:col min="7" max="7" width="26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30" customHeight="1">
      <x:c r="A1" s="238" t="str">
        <x:v>IRRs ARE NOT RETURNS | EXCEL MODEL</x:v>
      </x:c>
      <x:c r="B1" s="238" t="str">
        <x:v>IRRs ARE NOT RETURNS | EXCEL MODEL</x:v>
      </x:c>
      <x:c r="C1" s="238" t="str">
        <x:v>IRRs ARE NOT RETURNS | EXCEL MODEL</x:v>
      </x:c>
      <x:c r="D1" s="238" t="str">
        <x:v>IRRs ARE NOT RETURNS | EXCEL MODEL</x:v>
      </x:c>
      <x:c r="E1" s="238" t="str">
        <x:v>IRRs ARE NOT RETURNS | EXCEL MODEL</x:v>
      </x:c>
      <x:c r="F1" s="238" t="str">
        <x:v>IRRs ARE NOT RETURNS | EXCEL MODEL</x:v>
      </x:c>
      <x:c r="G1" s="220"/>
      <x:c r="H1" s="220"/>
      <x:c r="I1" s="220"/>
      <x:c r="J1" s="220"/>
      <x:c r="K1" s="220"/>
      <x:c r="L1" s="220"/>
      <x:c r="M1" s="220"/>
      <x:c r="N1" s="220"/>
      <x:c r="O1" s="220"/>
      <x:c r="P1" s="220"/>
      <x:c r="Q1" s="220"/>
      <x:c r="R1" s="220"/>
    </x:row>
    <x:row r="2" ht="23" customHeight="1">
      <x:c r="A2" s="239" t="str">
        <x:v>Translate a private-markets headline into the return earned by your investment capital</x:v>
      </x:c>
      <x:c r="B2" s="220"/>
      <x:c r="C2" s="220"/>
      <x:c r="D2" s="220"/>
      <x:c r="E2" s="220"/>
      <x:c r="F2" s="220"/>
      <x:c r="G2" s="220"/>
      <x:c r="H2" s="220"/>
      <x:c r="I2" s="220"/>
      <x:c r="J2" s="220"/>
      <x:c r="K2" s="220"/>
      <x:c r="L2" s="220"/>
      <x:c r="M2" s="220"/>
      <x:c r="N2" s="220"/>
      <x:c r="O2" s="220"/>
      <x:c r="P2" s="220"/>
      <x:c r="Q2" s="220"/>
      <x:c r="R2" s="220"/>
    </x:row>
    <x:row r="3" ht="23" customHeight="1">
      <x:c r="A3" s="221"/>
      <x:c r="B3" s="222"/>
      <x:c r="C3" s="220"/>
      <x:c r="D3" s="220"/>
      <x:c r="E3" s="220"/>
      <x:c r="F3" s="220"/>
      <x:c r="G3" s="283" t="str">
        <x:v>WEALTH OVER TIME</x:v>
      </x:c>
      <x:c r="H3" s="293" t="str">
        <x:v>WEALTH OVER TIME</x:v>
      </x:c>
      <x:c r="I3" s="293" t="str">
        <x:v>WEALTH OVER TIME</x:v>
      </x:c>
      <x:c r="J3" s="293" t="str">
        <x:v>WEALTH OVER TIME</x:v>
      </x:c>
      <x:c r="K3" s="293" t="str">
        <x:v>WEALTH OVER TIME</x:v>
      </x:c>
      <x:c r="L3" s="293" t="str">
        <x:v>WEALTH OVER TIME</x:v>
      </x:c>
      <x:c r="M3" s="293" t="str">
        <x:v>WEALTH OVER TIME</x:v>
      </x:c>
      <x:c r="N3" s="293" t="str">
        <x:v>WEALTH OVER TIME</x:v>
      </x:c>
      <x:c r="O3" s="293" t="str">
        <x:v>WEALTH OVER TIME</x:v>
      </x:c>
      <x:c r="P3" s="293" t="str">
        <x:v>WEALTH OVER TIME</x:v>
      </x:c>
      <x:c r="Q3" s="293" t="str">
        <x:v>WEALTH OVER TIME</x:v>
      </x:c>
      <x:c r="R3" s="293" t="str">
        <x:v>WEALTH OVER TIME</x:v>
      </x:c>
    </x:row>
    <x:row r="4" ht="23" customHeight="1">
      <x:c r="A4" s="244" t="str">
        <x:v>EDITABLE ASSUMPTIONS</x:v>
      </x:c>
      <x:c r="B4" s="245" t="str">
        <x:v>EDITABLE ASSUMPTIONS</x:v>
      </x:c>
      <x:c r="C4" s="220"/>
      <x:c r="D4" s="220"/>
      <x:c r="E4" s="220"/>
      <x:c r="F4" s="220"/>
      <x:c r="G4" s="296" t="str">
        <x:v>Metric</x:v>
      </x:c>
      <x:c r="H4" s="297" t="n">
        <x:v>0</x:v>
      </x:c>
      <x:c r="I4" s="297" t="n">
        <x:v>1</x:v>
      </x:c>
      <x:c r="J4" s="297" t="n">
        <x:v>2</x:v>
      </x:c>
      <x:c r="K4" s="297" t="n">
        <x:v>3</x:v>
      </x:c>
      <x:c r="L4" s="297" t="n">
        <x:v>4</x:v>
      </x:c>
      <x:c r="M4" s="297" t="n">
        <x:v>5</x:v>
      </x:c>
      <x:c r="N4" s="297" t="n">
        <x:v>6</x:v>
      </x:c>
      <x:c r="O4" s="297" t="n">
        <x:v>7</x:v>
      </x:c>
      <x:c r="P4" s="297" t="n">
        <x:v>8</x:v>
      </x:c>
      <x:c r="Q4" s="297" t="n">
        <x:v>9</x:v>
      </x:c>
      <x:c r="R4" s="297" t="n">
        <x:v>10</x:v>
      </x:c>
    </x:row>
    <x:row r="5">
      <x:c r="A5" s="249" t="str">
        <x:v>Starting liquid wealth ($m)</x:v>
      </x:c>
      <x:c r="B5" s="258" t="n">
        <x:v>100</x:v>
      </x:c>
      <x:c r="C5" s="220"/>
      <x:c r="D5" s="220"/>
      <x:c r="E5" s="220"/>
      <x:c r="F5" s="220"/>
      <x:c r="G5" s="247" t="str">
        <x:v>Total wealth ($m)</x:v>
      </x:c>
      <x:c r="H5" s="228" t="n">
        <x:f>'Model'!B37</x:f>
        <x:v>100</x:v>
      </x:c>
      <x:c r="I5" s="228" t="n">
        <x:f>'Model'!C37</x:f>
        <x:v>102.5</x:v>
      </x:c>
      <x:c r="J5" s="228" t="n">
        <x:f>'Model'!D37</x:f>
        <x:v>107.33449144119042</x:v>
      </x:c>
      <x:c r="K5" s="228" t="n">
        <x:f>'Model'!E37</x:f>
        <x:v>115.82836986909935</x:v>
      </x:c>
      <x:c r="L5" s="228" t="n">
        <x:f>'Model'!F37</x:f>
        <x:v>129.22316096596296</x:v>
      </x:c>
      <x:c r="M5" s="228" t="n">
        <x:f>'Model'!G37</x:f>
        <x:v>145.77370947754957</x:v>
      </x:c>
      <x:c r="N5" s="228" t="n">
        <x:f>'Model'!H37</x:f>
        <x:v>164.29422454531476</x:v>
      </x:c>
      <x:c r="O5" s="228" t="n">
        <x:f>'Model'!I37</x:f>
        <x:v>182.2463692518696</x:v>
      </x:c>
      <x:c r="P5" s="228" t="n">
        <x:f>'Model'!J37</x:f>
        <x:v>198.49920764361767</x:v>
      </x:c>
      <x:c r="Q5" s="228" t="n">
        <x:f>'Model'!K37</x:f>
        <x:v>212.45294120529164</x:v>
      </x:c>
      <x:c r="R5" s="228" t="n">
        <x:f>'Model'!L37</x:f>
        <x:v>223.6401707455865</x:v>
      </x:c>
    </x:row>
    <x:row r="6">
      <x:c r="A6" s="249" t="str">
        <x:v>Fund commitment ($m)</x:v>
      </x:c>
      <x:c r="B6" s="258" t="n">
        <x:v>100</x:v>
      </x:c>
      <x:c r="C6" s="220"/>
      <x:c r="D6" s="220"/>
      <x:c r="E6" s="220"/>
      <x:c r="F6" s="220"/>
      <x:c r="G6" s="247" t="str">
        <x:v>Net fund NAV ($m)</x:v>
      </x:c>
      <x:c r="H6" s="228" t="n">
        <x:f>'Model'!B21</x:f>
        <x:v>0</x:v>
      </x:c>
      <x:c r="I6" s="228" t="n">
        <x:f>'Model'!C21</x:f>
        <x:v>16.430084126400228</x:v>
      </x:c>
      <x:c r="J6" s="228" t="n">
        <x:f>'Model'!D21</x:f>
        <x:v>40.97988381460627</x:v>
      </x:c>
      <x:c r="K6" s="228" t="n">
        <x:f>'Model'!E21</x:f>
        <x:v>72.14319992073216</x:v>
      </x:c>
      <x:c r="L6" s="228" t="n">
        <x:f>'Model'!F21</x:f>
        <x:v>94.71780935991245</x:v>
      </x:c>
      <x:c r="M6" s="228" t="n">
        <x:f>'Model'!G21</x:f>
        <x:v>104.87245197242325</x:v>
      </x:c>
      <x:c r="N6" s="228" t="n">
        <x:f>'Model'!H21</x:f>
        <x:v>94.05269194001866</x:v>
      </x:c>
      <x:c r="O6" s="228" t="n">
        <x:f>'Model'!I21</x:f>
        <x:v>74.07424480721753</x:v>
      </x:c>
      <x:c r="P6" s="228" t="n">
        <x:f>'Model'!J21</x:f>
        <x:v>49.70053930520013</x:v>
      </x:c>
      <x:c r="Q6" s="228" t="n">
        <x:f>'Model'!K21</x:f>
        <x:v>22.224065223828084</x:v>
      </x:c>
      <x:c r="R6" s="228" t="n">
        <x:f>'Model'!L21</x:f>
        <x:v>9.592326932761353e-14</x:v>
      </x:c>
    </x:row>
    <x:row r="7">
      <x:c r="A7" s="249" t="str">
        <x:v>Fund term (years)</x:v>
      </x:c>
      <x:c r="B7" s="266" t="n">
        <x:v>10</x:v>
      </x:c>
      <x:c r="C7" s="220"/>
      <x:c r="D7" s="220"/>
      <x:c r="E7" s="220"/>
      <x:c r="F7" s="220"/>
      <x:c r="G7" s="247" t="str">
        <x:v>Liquid assets ($m)</x:v>
      </x:c>
      <x:c r="H7" s="228" t="n">
        <x:f>'Model'!B36</x:f>
        <x:v>100</x:v>
      </x:c>
      <x:c r="I7" s="228" t="n">
        <x:f>'Model'!C36</x:f>
        <x:v>86.06991587359977</x:v>
      </x:c>
      <x:c r="J7" s="228" t="n">
        <x:f>'Model'!D36</x:f>
        <x:v>66.35460762658415</x:v>
      </x:c>
      <x:c r="K7" s="228" t="n">
        <x:f>'Model'!E36</x:f>
        <x:v>43.68516994836719</x:v>
      </x:c>
      <x:c r="L7" s="228" t="n">
        <x:f>'Model'!F36</x:f>
        <x:v>34.505351606050496</x:v>
      </x:c>
      <x:c r="M7" s="228" t="n">
        <x:f>'Model'!G36</x:f>
        <x:v>40.90125750512631</x:v>
      </x:c>
      <x:c r="N7" s="228" t="n">
        <x:f>'Model'!H36</x:f>
        <x:v>70.24153260529609</x:v>
      </x:c>
      <x:c r="O7" s="228" t="n">
        <x:f>'Model'!I36</x:f>
        <x:v>108.17212444465207</x:v>
      </x:c>
      <x:c r="P7" s="228" t="n">
        <x:f>'Model'!J36</x:f>
        <x:v>148.79866833841754</x:v>
      </x:c>
      <x:c r="Q7" s="228" t="n">
        <x:f>'Model'!K36</x:f>
        <x:v>190.22887598146355</x:v>
      </x:c>
      <x:c r="R7" s="228" t="n">
        <x:f>'Model'!L36</x:f>
        <x:v>223.6401707455864</x:v>
      </x:c>
    </x:row>
    <x:row r="8">
      <x:c r="A8" s="249" t="str">
        <x:v>Investment period (years)</x:v>
      </x:c>
      <x:c r="B8" s="266" t="n">
        <x:v>5</x:v>
      </x:c>
      <x:c r="C8" s="220"/>
      <x:c r="D8" s="220"/>
      <x:c r="E8" s="220"/>
      <x:c r="F8" s="220"/>
      <x:c r="G8" s="247" t="str">
        <x:v>Annual capital return</x:v>
      </x:c>
      <x:c r="H8" s="231" t="n">
        <x:f>'Model'!B38</x:f>
        <x:v>0</x:v>
      </x:c>
      <x:c r="I8" s="231" t="n">
        <x:f>'Model'!C38</x:f>
        <x:v>0.02499999999999991</x:v>
      </x:c>
      <x:c r="J8" s="231" t="n">
        <x:f>'Model'!D38</x:f>
        <x:v>0.04716577015795531</x:v>
      </x:c>
      <x:c r="K8" s="231" t="n">
        <x:f>'Model'!E38</x:f>
        <x:v>0.0791346594543918</x:v>
      </x:c>
      <x:c r="L8" s="231" t="n">
        <x:f>'Model'!F38</x:f>
        <x:v>0.1156434396167485</x:v>
      </x:c>
      <x:c r="M8" s="231" t="n">
        <x:f>'Model'!G38</x:f>
        <x:v>0.12807726097913652</x:v>
      </x:c>
      <x:c r="N8" s="231" t="n">
        <x:f>'Model'!H38</x:f>
        <x:v>0.12704976181330907</x:v>
      </x:c>
      <x:c r="O8" s="231" t="n">
        <x:f>'Model'!I38</x:f>
        <x:v>0.1092682640320286</x:v>
      </x:c>
      <x:c r="P8" s="231" t="n">
        <x:f>'Model'!J38</x:f>
        <x:v>0.08918058811523544</x:v>
      </x:c>
      <x:c r="Q8" s="231" t="n">
        <x:f>'Model'!K38</x:f>
        <x:v>0.0702961675631788</x:v>
      </x:c>
      <x:c r="R8" s="231" t="n">
        <x:f>'Model'!L38</x:f>
        <x:v>0.052657447229618404</x:v>
      </x:c>
    </x:row>
    <x:row r="9">
      <x:c r="A9" s="249" t="str">
        <x:v>Headline fund IRR</x:v>
      </x:c>
      <x:c r="B9" s="260" t="n">
        <x:v>0.22</x:v>
      </x:c>
      <x:c r="C9" s="220"/>
      <x:c r="D9" s="220"/>
      <x:c r="E9" s="220"/>
      <x:c r="F9" s="220"/>
      <x:c r="G9" s="220"/>
      <x:c r="H9" s="220"/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</x:row>
    <x:row r="10">
      <x:c r="A10" s="249" t="str">
        <x:v>Annual management fee</x:v>
      </x:c>
      <x:c r="B10" s="260" t="n">
        <x:v>0.015</x:v>
      </x:c>
      <x:c r="C10" s="220"/>
      <x:c r="D10" s="220"/>
      <x:c r="E10" s="220"/>
      <x:c r="F10" s="220"/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</x:row>
    <x:row r="11">
      <x:c r="A11" s="249" t="str">
        <x:v>Preferred return / hurdle</x:v>
      </x:c>
      <x:c r="B11" s="260" t="n">
        <x:v>0.08</x:v>
      </x:c>
      <x:c r="C11" s="220"/>
      <x:c r="D11" s="220"/>
      <x:c r="E11" s="220"/>
      <x:c r="F11" s="220"/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</x:row>
    <x:row r="12">
      <x:c r="A12" s="249" t="str">
        <x:v>Performance fee / carry</x:v>
      </x:c>
      <x:c r="B12" s="260" t="n">
        <x:v>0.2</x:v>
      </x:c>
      <x:c r="C12" s="220"/>
      <x:c r="D12" s="220"/>
      <x:c r="E12" s="220"/>
      <x:c r="F12" s="220"/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</x:row>
    <x:row r="13">
      <x:c r="A13" s="249" t="str">
        <x:v>Carry waterfall</x:v>
      </x:c>
      <x:c r="B13" s="261" t="str">
        <x:v>Full catch-up</x:v>
      </x:c>
      <x:c r="C13" s="220"/>
      <x:c r="D13" s="220"/>
      <x:c r="E13" s="220"/>
      <x:c r="F13" s="220"/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</x:row>
    <x:row r="14">
      <x:c r="A14" s="249" t="str">
        <x:v>Return while cash is waiting</x:v>
      </x:c>
      <x:c r="B14" s="260" t="n">
        <x:v>0.04</x:v>
      </x:c>
      <x:c r="C14" s="220"/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</x:row>
    <x:row r="15">
      <x:c r="A15" s="249" t="str">
        <x:v>Return after distributions</x:v>
      </x:c>
      <x:c r="B15" s="260" t="n">
        <x:v>0.04</x:v>
      </x:c>
      <x:c r="C15" s="220"/>
      <x:c r="D15" s="220"/>
      <x:c r="E15" s="220"/>
      <x:c r="F15" s="220"/>
      <x:c r="G15" s="220"/>
      <x:c r="H15" s="220"/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</x:row>
    <x:row r="16">
      <x:c r="A16" s="249" t="str">
        <x:v>Headline IRR basis</x:v>
      </x:c>
      <x:c r="B16" s="261" t="str">
        <x:v>Gross</x:v>
      </x:c>
      <x:c r="C16" s="220"/>
      <x:c r="D16" s="220"/>
      <x:c r="E16" s="220"/>
      <x:c r="F16" s="220"/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</x:row>
    <x:row r="17">
      <x:c r="A17" s="249" t="str">
        <x:v>Liquid alternative return</x:v>
      </x:c>
      <x:c r="B17" s="260" t="n">
        <x:v>0.08</x:v>
      </x:c>
      <x:c r="C17" s="220"/>
      <x:c r="D17" s="220"/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</x:row>
    <x:row r="18">
      <x:c r="A18" s="250" t="str">
        <x:v>Capital-call pacing</x:v>
      </x:c>
      <x:c r="B18" s="269" t="str">
        <x:v>Edit in Model →</x:v>
      </x:c>
      <x:c r="C18" s="220"/>
      <x:c r="D18" s="220"/>
      <x:c r="E18" s="220"/>
      <x:c r="F18" s="220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</x:row>
    <x:row r="19">
      <x:c r="A19" s="251" t="str">
        <x:v>Distribution pacing</x:v>
      </x:c>
      <x:c r="B19" s="270" t="str">
        <x:v>Edit in Model →</x:v>
      </x:c>
      <x:c r="C19" s="220"/>
      <x:c r="D19" s="220"/>
      <x:c r="E19" s="220"/>
      <x:c r="F19" s="220"/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</x:row>
    <x:row r="20">
      <x:c r="A20" s="224"/>
      <x:c r="B20" s="233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</x:row>
    <x:row r="21">
      <x:c r="A21" s="224"/>
      <x:c r="B21" s="234"/>
      <x:c r="C21" s="220"/>
      <x:c r="D21" s="220"/>
      <x:c r="E21" s="220"/>
      <x:c r="F21" s="220"/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</x:row>
    <x:row r="22" ht="23" customHeight="1">
      <x:c r="A22" s="244" t="str">
        <x:v>THE TRANSLATION</x:v>
      </x:c>
      <x:c r="B22" s="273" t="str">
        <x:v>THE TRANSLATION</x:v>
      </x:c>
      <x:c r="C22" s="220"/>
      <x:c r="D22" s="283" t="str">
        <x:v>WHO RECEIVES THE FUND'S GROSS PROFIT?</x:v>
      </x:c>
      <x:c r="E22" s="283" t="str">
        <x:v>WHO RECEIVES THE FUND'S GROSS PROFIT?</x:v>
      </x:c>
      <x:c r="F22" s="283" t="str">
        <x:v>WHO RECEIVES THE FUND'S GROSS PROFIT?</x:v>
      </x:c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</x:row>
    <x:row r="23">
      <x:c r="A23" s="246" t="str">
        <x:v>Fund net IRR</x:v>
      </x:c>
      <x:c r="B23" s="279" t="n">
        <x:f>'Model'!$N$8</x:f>
        <x:v>0.15001184692382713</x:v>
      </x:c>
      <x:c r="C23" s="220"/>
      <x:c r="D23" s="247" t="str">
        <x:v>Investor net profit</x:v>
      </x:c>
      <x:c r="E23" s="286" t="n">
        <x:f>'Model'!$N$17</x:f>
        <x:v>88.0818705884042</x:v>
      </x:c>
      <x:c r="F23" s="220"/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</x:row>
    <x:row r="24">
      <x:c r="A24" s="246" t="str">
        <x:v>Annual growth of starting capital</x:v>
      </x:c>
      <x:c r="B24" s="279" t="n">
        <x:f>'Model'!$N$11</x:f>
        <x:v>0.08381456118441877</x:v>
      </x:c>
      <x:c r="C24" s="220"/>
      <x:c r="D24" s="247" t="str">
        <x:v>Management fees</x:v>
      </x:c>
      <x:c r="E24" s="286" t="n">
        <x:f>'Model'!$N$18</x:f>
        <x:v>12.673859898730315</x:v>
      </x:c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</x:row>
    <x:row r="25">
      <x:c r="A25" s="246" t="str">
        <x:v>Net multiple (TVPI)</x:v>
      </x:c>
      <x:c r="B25" s="280" t="n">
        <x:f>'Model'!$N$27</x:f>
        <x:v>1.7817418402775138</x:v>
      </x:c>
      <x:c r="C25" s="220"/>
      <x:c r="D25" s="247" t="str">
        <x:v>Performance fee / carry</x:v>
      </x:c>
      <x:c r="E25" s="286" t="n">
        <x:f>'Model'!$N$19</x:f>
        <x:v>25.188932621783632</x:v>
      </x:c>
      <x:c r="F25" s="220"/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</x:row>
    <x:row r="26">
      <x:c r="A26" s="246" t="str">
        <x:v>Ending wealth after 10 years ($m)</x:v>
      </x:c>
      <x:c r="B26" s="278" t="n">
        <x:f>'Model'!$N$10</x:f>
        <x:v>223.6401707455865</x:v>
      </x:c>
      <x:c r="C26" s="220"/>
      <x:c r="D26" s="247" t="str">
        <x:v>Manager total</x:v>
      </x:c>
      <x:c r="E26" s="286" t="n">
        <x:f>'Model'!$N$20</x:f>
        <x:v>37.86279252051395</x:v>
      </x:c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</x:row>
    <x:row r="27">
      <x:c r="A27" s="246" t="str">
        <x:v>KS-PME</x:v>
      </x:c>
      <x:c r="B27" s="280" t="n">
        <x:f>'Model'!$N$15</x:f>
        <x:v>1.2939928230935214</x:v>
      </x:c>
      <x:c r="C27" s="220"/>
      <x:c r="D27" s="247" t="str">
        <x:v>Manager share of gross profit</x:v>
      </x:c>
      <x:c r="E27" s="287" t="n">
        <x:f>'Model'!$N$24</x:f>
        <x:v>0.3006303846933938</x:v>
      </x:c>
      <x:c r="F27" s="220"/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</x:row>
    <x:row r="28">
      <x:c r="A28" s="246" t="str">
        <x:v>Total paid into fund ($m)</x:v>
      </x:c>
      <x:c r="B28" s="278" t="n">
        <x:f>'Model'!$N$25</x:f>
        <x:v>112.67385989873031</x:v>
      </x:c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</x:row>
    <x:row r="29">
      <x:c r="A29" s="246" t="str">
        <x:v>Total returned to investor ($m)</x:v>
      </x:c>
      <x:c r="B29" s="278" t="n">
        <x:f>'Model'!$N$26</x:f>
        <x:v>200.7557304871345</x:v>
      </x:c>
      <x:c r="C29" s="220"/>
      <x:c r="D29" s="290" t="str">
        <x:v>Management fees and performance fees are shown separately. Both are deducted before calculating the investor's net result.</x:v>
      </x:c>
      <x:c r="E29" s="291"/>
      <x:c r="F29" s="291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</x:row>
    <x:row r="30">
      <x:c r="A30" s="224"/>
      <x:c r="B30" s="235"/>
      <x:c r="C30" s="220"/>
      <x:c r="D30" s="291"/>
      <x:c r="E30" s="291"/>
      <x:c r="F30" s="291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</x:row>
    <x:row r="31">
      <x:c r="A31" s="220"/>
      <x:c r="B31" s="220"/>
      <x:c r="C31" s="220"/>
      <x:c r="D31" s="291"/>
      <x:c r="E31" s="291"/>
      <x:c r="F31" s="291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</x:row>
    <x:row r="32" ht="23" customHeight="1">
      <x:c r="A32" s="236"/>
      <x:c r="B32" s="236"/>
      <x:c r="C32" s="236"/>
      <x:c r="D32" s="236"/>
      <x:c r="E32" s="236"/>
      <x:c r="F32" s="236"/>
      <x:c r="G32" s="283" t="str">
        <x:v>HOW TO READ THE EXTRA CHECKS</x:v>
      </x:c>
      <x:c r="H32" s="283" t="str">
        <x:v>HOW TO READ THE EXTRA CHECKS</x:v>
      </x:c>
      <x:c r="I32" s="283" t="str">
        <x:v>HOW TO READ THE EXTRA CHECKS</x:v>
      </x:c>
      <x:c r="J32" s="283" t="str">
        <x:v>HOW TO READ THE EXTRA CHECKS</x:v>
      </x:c>
      <x:c r="K32" s="283" t="str">
        <x:v>HOW TO READ THE EXTRA CHECKS</x:v>
      </x:c>
      <x:c r="L32" s="283" t="str">
        <x:v>HOW TO READ THE EXTRA CHECKS</x:v>
      </x:c>
      <x:c r="M32" s="283" t="str">
        <x:v>HOW TO READ THE EXTRA CHECKS</x:v>
      </x:c>
      <x:c r="N32" s="283" t="str">
        <x:v>HOW TO READ THE EXTRA CHECKS</x:v>
      </x:c>
      <x:c r="O32" s="283" t="str">
        <x:v>HOW TO READ THE EXTRA CHECKS</x:v>
      </x:c>
      <x:c r="P32" s="283" t="str">
        <x:v>HOW TO READ THE EXTRA CHECKS</x:v>
      </x:c>
      <x:c r="Q32" s="283" t="str">
        <x:v>HOW TO READ THE EXTRA CHECKS</x:v>
      </x:c>
      <x:c r="R32" s="283" t="str">
        <x:v>HOW TO READ THE EXTRA CHECKS</x:v>
      </x:c>
    </x:row>
    <x:row r="33">
      <x:c r="A33" s="236"/>
      <x:c r="B33" s="236"/>
      <x:c r="C33" s="236"/>
      <x:c r="D33" s="236"/>
      <x:c r="E33" s="236"/>
      <x:c r="F33" s="236"/>
      <x:c r="G33" s="300" t="str">
        <x:v>KS-PME matches each capital call and distribution to the liquid alternative return. 1.00x means the fund and alternative matched; above 1.00x means the fund did better. The fee split shows how gross fund profit is divided between the investor and manager.</x:v>
      </x:c>
      <x:c r="H33" s="291"/>
      <x:c r="I33" s="291"/>
      <x:c r="J33" s="291"/>
      <x:c r="K33" s="291"/>
      <x:c r="L33" s="291"/>
      <x:c r="M33" s="291"/>
      <x:c r="N33" s="291"/>
      <x:c r="O33" s="291"/>
      <x:c r="P33" s="291"/>
      <x:c r="Q33" s="291"/>
      <x:c r="R33" s="291"/>
    </x:row>
    <x:row r="34">
      <x:c r="A34" s="236"/>
      <x:c r="B34" s="236"/>
      <x:c r="C34" s="236"/>
      <x:c r="D34" s="236"/>
      <x:c r="E34" s="236"/>
      <x:c r="F34" s="236"/>
      <x:c r="G34" s="291"/>
      <x:c r="H34" s="291"/>
      <x:c r="I34" s="291"/>
      <x:c r="J34" s="291"/>
      <x:c r="K34" s="291"/>
      <x:c r="L34" s="291"/>
      <x:c r="M34" s="291"/>
      <x:c r="N34" s="291"/>
      <x:c r="O34" s="291"/>
      <x:c r="P34" s="291"/>
      <x:c r="Q34" s="291"/>
      <x:c r="R34" s="291"/>
    </x:row>
    <x:row r="35">
      <x:c r="A35" s="236"/>
      <x:c r="B35" s="236"/>
      <x:c r="C35" s="236"/>
      <x:c r="D35" s="236"/>
      <x:c r="E35" s="236"/>
      <x:c r="F35" s="236"/>
      <x:c r="G35" s="291"/>
      <x:c r="H35" s="291"/>
      <x:c r="I35" s="291"/>
      <x:c r="J35" s="291"/>
      <x:c r="K35" s="291"/>
      <x:c r="L35" s="291"/>
      <x:c r="M35" s="291"/>
      <x:c r="N35" s="291"/>
      <x:c r="O35" s="291"/>
      <x:c r="P35" s="291"/>
      <x:c r="Q35" s="291"/>
      <x:c r="R35" s="291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</x:row>
    <x:row r="37">
      <x:c r="A37" s="220"/>
      <x:c r="B37" s="220"/>
      <x:c r="C37" s="220"/>
      <x:c r="D37" s="220"/>
      <x:c r="E37" s="220"/>
      <x:c r="F37" s="220"/>
      <x:c r="G37" s="303" t="str">
        <x:v>Change the yellow cells to test another scenario. For detailed cash flows, review the Model sheet. This workbook is illustrative and is not investment advice.</x:v>
      </x:c>
      <x:c r="H37" s="291"/>
      <x:c r="I37" s="291"/>
      <x:c r="J37" s="291"/>
      <x:c r="K37" s="291"/>
      <x:c r="L37" s="291"/>
      <x:c r="M37" s="291"/>
      <x:c r="N37" s="291"/>
      <x:c r="O37" s="291"/>
      <x:c r="P37" s="291"/>
      <x:c r="Q37" s="291"/>
      <x:c r="R37" s="291"/>
    </x:row>
    <x:row r="38">
      <x:c r="A38" s="220"/>
      <x:c r="B38" s="220"/>
      <x:c r="C38" s="220"/>
      <x:c r="D38" s="220"/>
      <x:c r="E38" s="220"/>
      <x:c r="F38" s="220"/>
      <x:c r="G38" s="291"/>
      <x:c r="H38" s="291"/>
      <x:c r="I38" s="291"/>
      <x:c r="J38" s="291"/>
      <x:c r="K38" s="291"/>
      <x:c r="L38" s="291"/>
      <x:c r="M38" s="291"/>
      <x:c r="N38" s="291"/>
      <x:c r="O38" s="291"/>
      <x:c r="P38" s="291"/>
      <x:c r="Q38" s="291"/>
      <x:c r="R38" s="291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</x:row>
  </x:sheetData>
  <x:mergeCells>
    <x:mergeCell ref="A1:F1"/>
    <x:mergeCell ref="A3:B3"/>
    <x:mergeCell ref="A19:B19"/>
    <x:mergeCell ref="A32:F35"/>
    <x:mergeCell ref="A2:F2"/>
    <x:mergeCell ref="A4:B4"/>
    <x:mergeCell ref="A22:B22"/>
    <x:mergeCell ref="D22:F22"/>
    <x:mergeCell ref="D29:F31"/>
    <x:mergeCell ref="G3:R3"/>
    <x:mergeCell ref="G32:R32"/>
    <x:mergeCell ref="G33:R35"/>
    <x:mergeCell ref="G37:R38"/>
  </x:mergeCells>
  <x:conditionalFormatting sqref="B30:B30">
    <x:cfRule type="cellIs" dxfId="0" priority="1" operator="greaterThan">
      <x:formula>0</x:formula>
    </x:cfRule>
  </x:conditionalFormatting>
  <x:dataValidations count="2">
    <x:dataValidation type="list" sqref="B13">
      <x:formula1>"Full catch-up,No catch-up"</x:formula1>
    </x:dataValidation>
    <x:dataValidation type="list" sqref="B16">
      <x:formula1>"Gross,Net"</x:formula1>
    </x:dataValidation>
  </x:dataValidations>
  <x:pageMargins left="0.7" right="0.7" top="0.75" bottom="0.75" header="0.3" footer="0.3"/>
  <x:drawing xmlns:r="http://schemas.openxmlformats.org/officeDocument/2006/relationships" r:id="Rc101c6c20ad047a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38" hidden="0" customWidth="1"/>
    <x:col min="14" max="14" width="17" hidden="0" customWidth="1"/>
  </x:cols>
  <x:sheetData>
    <x:row r="1" ht="30" customHeight="1">
      <x:c r="A1" s="238" t="str">
        <x:v>ANNUAL CASH-FLOW MODEL</x:v>
      </x:c>
      <x:c r="B1" s="238" t="str">
        <x:v>ANNUAL CASH-FLOW MODEL</x:v>
      </x:c>
      <x:c r="C1" s="238" t="str">
        <x:v>ANNUAL CASH-FLOW MODEL</x:v>
      </x:c>
      <x:c r="D1" s="238" t="str">
        <x:v>ANNUAL CASH-FLOW MODEL</x:v>
      </x:c>
      <x:c r="E1" s="238" t="str">
        <x:v>ANNUAL CASH-FLOW MODEL</x:v>
      </x:c>
      <x:c r="F1" s="238" t="str">
        <x:v>ANNUAL CASH-FLOW MODEL</x:v>
      </x:c>
      <x:c r="G1" s="238" t="str">
        <x:v>ANNUAL CASH-FLOW MODEL</x:v>
      </x:c>
      <x:c r="H1" s="238" t="str">
        <x:v>ANNUAL CASH-FLOW MODEL</x:v>
      </x:c>
      <x:c r="I1" s="238" t="str">
        <x:v>ANNUAL CASH-FLOW MODEL</x:v>
      </x:c>
      <x:c r="J1" s="238" t="str">
        <x:v>ANNUAL CASH-FLOW MODEL</x:v>
      </x:c>
      <x:c r="K1" s="238" t="str">
        <x:v>ANNUAL CASH-FLOW MODEL</x:v>
      </x:c>
      <x:c r="L1" s="238" t="str">
        <x:v>ANNUAL CASH-FLOW MODEL</x:v>
      </x:c>
      <x:c r="M1" s="238" t="str">
        <x:v>ANNUAL CASH-FLOW MODEL</x:v>
      </x:c>
      <x:c r="N1" s="238" t="str">
        <x:v>ANNUAL CASH-FLOW MODEL</x:v>
      </x:c>
    </x:row>
    <x:row r="2" ht="20" customHeight="1">
      <x:c r="A2" s="301" t="str">
        <x:v>Blue numbers in yellow cells are editable. All other values are formula driven.</x:v>
      </x:c>
      <x:c r="B2" s="220"/>
      <x:c r="C2" s="220"/>
      <x:c r="D2" s="220"/>
      <x:c r="E2" s="220"/>
      <x:c r="F2" s="220"/>
      <x:c r="G2" s="220"/>
      <x:c r="H2" s="220"/>
      <x:c r="I2" s="220"/>
      <x:c r="J2" s="220"/>
      <x:c r="K2" s="220"/>
      <x:c r="L2" s="220"/>
      <x:c r="M2" s="220"/>
      <x:c r="N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</x:row>
    <x:row r="4">
      <x:c r="A4" s="335" t="str">
        <x:v>Year</x:v>
      </x:c>
      <x:c r="B4" s="340" t="n">
        <x:v>0</x:v>
      </x:c>
      <x:c r="C4" s="340" t="n">
        <x:v>1</x:v>
      </x:c>
      <x:c r="D4" s="340" t="n">
        <x:v>2</x:v>
      </x:c>
      <x:c r="E4" s="340" t="n">
        <x:v>3</x:v>
      </x:c>
      <x:c r="F4" s="340" t="n">
        <x:v>4</x:v>
      </x:c>
      <x:c r="G4" s="340" t="n">
        <x:v>5</x:v>
      </x:c>
      <x:c r="H4" s="340" t="n">
        <x:v>6</x:v>
      </x:c>
      <x:c r="I4" s="340" t="n">
        <x:v>7</x:v>
      </x:c>
      <x:c r="J4" s="340" t="n">
        <x:v>8</x:v>
      </x:c>
      <x:c r="K4" s="340" t="n">
        <x:v>9</x:v>
      </x:c>
      <x:c r="L4" s="341" t="n">
        <x:v>10</x:v>
      </x:c>
      <x:c r="M4" s="338" t="str">
        <x:v>Summary calculations</x:v>
      </x:c>
      <x:c r="N4" s="339"/>
    </x:row>
    <x:row r="5">
      <x:c r="A5" s="307" t="str">
        <x:v>Capital-call pacing (% of commitment)</x:v>
      </x:c>
      <x:c r="B5" s="343" t="n">
        <x:v>0</x:v>
      </x:c>
      <x:c r="C5" s="343" t="n">
        <x:v>0.16430084126400227</x:v>
      </x:c>
      <x:c r="D5" s="343" t="n">
        <x:v>0.21658104881959603</x:v>
      </x:c>
      <x:c r="E5" s="343" t="n">
        <x:v>0.2382362198328033</x:v>
      </x:c>
      <x:c r="F5" s="343" t="n">
        <x:v>0.21658104881959603</x:v>
      </x:c>
      <x:c r="G5" s="343" t="n">
        <x:v>0.16430084126400227</x:v>
      </x:c>
      <x:c r="H5" s="343" t="n">
        <x:v>0</x:v>
      </x:c>
      <x:c r="I5" s="343" t="n">
        <x:v>0</x:v>
      </x:c>
      <x:c r="J5" s="343" t="n">
        <x:v>0</x:v>
      </x:c>
      <x:c r="K5" s="343" t="n">
        <x:v>0</x:v>
      </x:c>
      <x:c r="L5" s="344" t="n">
        <x:v>0</x:v>
      </x:c>
      <x:c r="M5" s="354" t="str">
        <x:v>Total distributions required ($m)</x:v>
      </x:c>
      <x:c r="N5" s="366" t="n">
        <x:f>SUMPRODUCT($C$8:$L$8,1/(1+'Dashboard'!$B$9)^$C$4:$L$4)/SUMPRODUCT($C$6:$L$6,1/(1+'Dashboard'!$B$9)^$C$4:$L$4)</x:f>
        <x:v>225.94466310891806</x:v>
      </x:c>
    </x:row>
    <x:row r="6">
      <x:c r="A6" s="307" t="str">
        <x:v>Distribution pacing (% of total distributions)</x:v>
      </x:c>
      <x:c r="B6" s="343" t="n">
        <x:v>0</x:v>
      </x:c>
      <x:c r="C6" s="343" t="n">
        <x:v>0</x:v>
      </x:c>
      <x:c r="D6" s="343" t="n">
        <x:v>0</x:v>
      </x:c>
      <x:c r="E6" s="343" t="n">
        <x:v>0</x:v>
      </x:c>
      <x:c r="F6" s="343" t="n">
        <x:v>0.08</x:v>
      </x:c>
      <x:c r="G6" s="343" t="n">
        <x:v>0.12</x:v>
      </x:c>
      <x:c r="H6" s="343" t="n">
        <x:v>0.15</x:v>
      </x:c>
      <x:c r="I6" s="343" t="n">
        <x:v>0.18</x:v>
      </x:c>
      <x:c r="J6" s="343" t="n">
        <x:v>0.18</x:v>
      </x:c>
      <x:c r="K6" s="343" t="n">
        <x:v>0.17</x:v>
      </x:c>
      <x:c r="L6" s="344" t="n">
        <x:v>0.12</x:v>
      </x:c>
      <x:c r="M6" s="354"/>
      <x:c r="N6" s="366"/>
    </x:row>
    <x:row r="7" ht="23" customHeight="1">
      <x:c r="A7" s="244" t="str">
        <x:v>FUND ECONOMICS AND WATERFALL</x:v>
      </x:c>
      <x:c r="B7" s="347" t="str">
        <x:v>FUND ECONOMICS AND WATERFALL</x:v>
      </x:c>
      <x:c r="C7" s="347" t="str">
        <x:v>FUND ECONOMICS AND WATERFALL</x:v>
      </x:c>
      <x:c r="D7" s="347" t="str">
        <x:v>FUND ECONOMICS AND WATERFALL</x:v>
      </x:c>
      <x:c r="E7" s="347" t="str">
        <x:v>FUND ECONOMICS AND WATERFALL</x:v>
      </x:c>
      <x:c r="F7" s="347" t="str">
        <x:v>FUND ECONOMICS AND WATERFALL</x:v>
      </x:c>
      <x:c r="G7" s="347" t="str">
        <x:v>FUND ECONOMICS AND WATERFALL</x:v>
      </x:c>
      <x:c r="H7" s="347" t="str">
        <x:v>FUND ECONOMICS AND WATERFALL</x:v>
      </x:c>
      <x:c r="I7" s="347" t="str">
        <x:v>FUND ECONOMICS AND WATERFALL</x:v>
      </x:c>
      <x:c r="J7" s="347" t="str">
        <x:v>FUND ECONOMICS AND WATERFALL</x:v>
      </x:c>
      <x:c r="K7" s="347" t="str">
        <x:v>FUND ECONOMICS AND WATERFALL</x:v>
      </x:c>
      <x:c r="L7" s="348" t="str">
        <x:v>FUND ECONOMICS AND WATERFALL</x:v>
      </x:c>
      <x:c r="M7" s="354" t="str">
        <x:v>Headline fund IRR</x:v>
      </x:c>
      <x:c r="N7" s="363" t="n">
        <x:f>IRR($B$10:$L$10)</x:f>
        <x:v>0.21999999997672276</x:v>
      </x:c>
    </x:row>
    <x:row r="8">
      <x:c r="A8" s="246" t="str">
        <x:v>Capital calls ($mm)</x:v>
      </x:c>
      <x:c r="B8" s="316" t="n">
        <x:v>0</x:v>
      </x:c>
      <x:c r="C8" s="316" t="n">
        <x:f>'Dashboard'!$B$6*C5</x:f>
        <x:v>16.430084126400228</x:v>
      </x:c>
      <x:c r="D8" s="316" t="n">
        <x:f>'Dashboard'!$B$6*D5</x:f>
        <x:v>21.658104881959602</x:v>
      </x:c>
      <x:c r="E8" s="316" t="n">
        <x:f>'Dashboard'!$B$6*E5</x:f>
        <x:v>23.82362198328033</x:v>
      </x:c>
      <x:c r="F8" s="316" t="n">
        <x:f>'Dashboard'!$B$6*F5</x:f>
        <x:v>21.658104881959602</x:v>
      </x:c>
      <x:c r="G8" s="316" t="n">
        <x:f>'Dashboard'!$B$6*G5</x:f>
        <x:v>16.430084126400228</x:v>
      </x:c>
      <x:c r="H8" s="316" t="n">
        <x:f>'Dashboard'!$B$6*H5</x:f>
        <x:v>0</x:v>
      </x:c>
      <x:c r="I8" s="316" t="n">
        <x:f>'Dashboard'!$B$6*I5</x:f>
        <x:v>0</x:v>
      </x:c>
      <x:c r="J8" s="316" t="n">
        <x:f>'Dashboard'!$B$6*J5</x:f>
        <x:v>0</x:v>
      </x:c>
      <x:c r="K8" s="316" t="n">
        <x:f>'Dashboard'!$B$6*K5</x:f>
        <x:v>0</x:v>
      </x:c>
      <x:c r="L8" s="317" t="n">
        <x:f>'Dashboard'!$B$6*L5</x:f>
        <x:v>0</x:v>
      </x:c>
      <x:c r="M8" s="354" t="str">
        <x:v>Fund net IRR</x:v>
      </x:c>
      <x:c r="N8" s="363" t="n">
        <x:f>IRR($B$23:$L$23)</x:f>
        <x:v>0.15001184692382713</x:v>
      </x:c>
    </x:row>
    <x:row r="9">
      <x:c r="A9" s="246" t="str">
        <x:v>Gross distributions ($mm)</x:v>
      </x:c>
      <x:c r="B9" s="316" t="n">
        <x:v>0</x:v>
      </x:c>
      <x:c r="C9" s="316" t="n">
        <x:f>C6*$N$5</x:f>
        <x:v>0</x:v>
      </x:c>
      <x:c r="D9" s="316" t="n">
        <x:f>D6*$N$5</x:f>
        <x:v>0</x:v>
      </x:c>
      <x:c r="E9" s="316" t="n">
        <x:f>E6*$N$5</x:f>
        <x:v>0</x:v>
      </x:c>
      <x:c r="F9" s="316" t="n">
        <x:f>F6*$N$5</x:f>
        <x:v>18.075573048713444</x:v>
      </x:c>
      <x:c r="G9" s="316" t="n">
        <x:f>G6*$N$5</x:f>
        <x:v>27.113359573070166</x:v>
      </x:c>
      <x:c r="H9" s="316" t="n">
        <x:f>H6*$N$5</x:f>
        <x:v>33.891699466337705</x:v>
      </x:c>
      <x:c r="I9" s="316" t="n">
        <x:f>I6*$N$5</x:f>
        <x:v>40.67003935960525</x:v>
      </x:c>
      <x:c r="J9" s="316" t="n">
        <x:f>J6*$N$5</x:f>
        <x:v>40.67003935960525</x:v>
      </x:c>
      <x:c r="K9" s="316" t="n">
        <x:f>K6*$N$5</x:f>
        <x:v>38.41059272851607</x:v>
      </x:c>
      <x:c r="L9" s="317" t="n">
        <x:f>L6*$N$5</x:f>
        <x:v>27.113359573070166</x:v>
      </x:c>
      <x:c r="M9" s="354" t="str">
        <x:v>Net multiple (TVPI)</x:v>
      </x:c>
      <x:c r="N9" s="366" t="n">
        <x:f>($L$21+SUM($C$20:$L$20))/(SUM($C$8:$L$8)+SUM($C$22:$L$22))</x:f>
        <x:v>1.7817418402775138</x:v>
      </x:c>
    </x:row>
    <x:row r="10">
      <x:c r="A10" s="246" t="str">
        <x:v>Gross fund cash flow ($mm)</x:v>
      </x:c>
      <x:c r="B10" s="316" t="n">
        <x:v>0</x:v>
      </x:c>
      <x:c r="C10" s="316" t="n">
        <x:f>-C8+C9</x:f>
        <x:v>-16.430084126400228</x:v>
      </x:c>
      <x:c r="D10" s="316" t="n">
        <x:f>-D8+D9</x:f>
        <x:v>-21.658104881959602</x:v>
      </x:c>
      <x:c r="E10" s="316" t="n">
        <x:f>-E8+E9</x:f>
        <x:v>-23.82362198328033</x:v>
      </x:c>
      <x:c r="F10" s="316" t="n">
        <x:f>-F8+F9</x:f>
        <x:v>-3.5825318332461578</x:v>
      </x:c>
      <x:c r="G10" s="316" t="n">
        <x:f>-G8+G9</x:f>
        <x:v>10.683275446669938</x:v>
      </x:c>
      <x:c r="H10" s="316" t="n">
        <x:f>-H8+H9</x:f>
        <x:v>33.891699466337705</x:v>
      </x:c>
      <x:c r="I10" s="316" t="n">
        <x:f>-I8+I9</x:f>
        <x:v>40.67003935960525</x:v>
      </x:c>
      <x:c r="J10" s="316" t="n">
        <x:f>-J8+J9</x:f>
        <x:v>40.67003935960525</x:v>
      </x:c>
      <x:c r="K10" s="316" t="n">
        <x:f>-K8+K9</x:f>
        <x:v>38.41059272851607</x:v>
      </x:c>
      <x:c r="L10" s="317" t="n">
        <x:f>-L8+L9</x:f>
        <x:v>27.113359573070166</x:v>
      </x:c>
      <x:c r="M10" s="354" t="str">
        <x:v>Ending total wealth ($m)</x:v>
      </x:c>
      <x:c r="N10" s="361" t="n">
        <x:f>$L$37</x:f>
        <x:v>223.6401707455865</x:v>
      </x:c>
    </x:row>
    <x:row r="11">
      <x:c r="A11" s="246" t="str">
        <x:v>Opening gross NAV ($mm)</x:v>
      </x:c>
      <x:c r="B11" s="316" t="n">
        <x:v>0</x:v>
      </x:c>
      <x:c r="C11" s="316" t="n">
        <x:f>B13</x:f>
        <x:v>0</x:v>
      </x:c>
      <x:c r="D11" s="316" t="n">
        <x:f>C13</x:f>
        <x:v>16.430084126400228</x:v>
      </x:c>
      <x:c r="E11" s="316" t="n">
        <x:f>D13</x:f>
        <x:v>41.70280751616788</x:v>
      </x:c>
      <x:c r="F11" s="316" t="n">
        <x:f>E13</x:f>
        <x:v>74.70104715300515</x:v>
      </x:c>
      <x:c r="G11" s="316" t="n">
        <x:f>F13</x:f>
        <x:v>94.71780935991245</x:v>
      </x:c>
      <x:c r="H11" s="316" t="n">
        <x:f>G13</x:f>
        <x:v>104.87245197242325</x:v>
      </x:c>
      <x:c r="I11" s="316" t="n">
        <x:f>H13</x:f>
        <x:v>94.05269194001866</x:v>
      </x:c>
      <x:c r="J11" s="316" t="n">
        <x:f>I13</x:f>
        <x:v>74.07424480721753</x:v>
      </x:c>
      <x:c r="K11" s="316" t="n">
        <x:f>J13</x:f>
        <x:v>49.70053930520013</x:v>
      </x:c>
      <x:c r="L11" s="317" t="n">
        <x:f>K13</x:f>
        <x:v>22.224065223828084</x:v>
      </x:c>
      <x:c r="M11" s="354" t="str">
        <x:v>Annual growth of starting capital</x:v>
      </x:c>
      <x:c r="N11" s="363" t="n">
        <x:f>($N$10/'Dashboard'!$B$5)^(1/'Dashboard'!$B$7)-1</x:f>
        <x:v>0.08381456118441877</x:v>
      </x:c>
    </x:row>
    <x:row r="12">
      <x:c r="A12" s="246" t="str">
        <x:v>Gross valuation return ($mm)</x:v>
      </x:c>
      <x:c r="B12" s="316" t="n">
        <x:v>0</x:v>
      </x:c>
      <x:c r="C12" s="316" t="n">
        <x:f>C11*'Dashboard'!$B$9</x:f>
        <x:v>0</x:v>
      </x:c>
      <x:c r="D12" s="316" t="n">
        <x:f>D11*'Dashboard'!$B$9</x:f>
        <x:v>3.6146185078080504</x:v>
      </x:c>
      <x:c r="E12" s="316" t="n">
        <x:f>E11*'Dashboard'!$B$9</x:f>
        <x:v>9.174617653556934</x:v>
      </x:c>
      <x:c r="F12" s="316" t="n">
        <x:f>F11*'Dashboard'!$B$9</x:f>
        <x:v>16.434230373661133</x:v>
      </x:c>
      <x:c r="G12" s="316" t="n">
        <x:f>G11*'Dashboard'!$B$9</x:f>
        <x:v>20.83791805918074</x:v>
      </x:c>
      <x:c r="H12" s="316" t="n">
        <x:f>H11*'Dashboard'!$B$9</x:f>
        <x:v>23.071939433933114</x:v>
      </x:c>
      <x:c r="I12" s="316" t="n">
        <x:f>I11*'Dashboard'!$B$9</x:f>
        <x:v>20.691592226804104</x:v>
      </x:c>
      <x:c r="J12" s="316" t="n">
        <x:f>J11*'Dashboard'!$B$9</x:f>
        <x:v>16.296333857587857</x:v>
      </x:c>
      <x:c r="K12" s="316" t="n">
        <x:f>K11*'Dashboard'!$B$9</x:f>
        <x:v>10.934118647144029</x:v>
      </x:c>
      <x:c r="L12" s="317" t="n">
        <x:f>L11*'Dashboard'!$B$9</x:f>
        <x:v>4.889294349242179</x:v>
      </x:c>
      <x:c r="M12" s="354" t="str">
        <x:v>Total management fees ($m)</x:v>
      </x:c>
      <x:c r="N12" s="361" t="n">
        <x:f>SUM($C$22:$L$22)</x:f>
        <x:v>12.673859898730315</x:v>
      </x:c>
    </x:row>
    <x:row r="13">
      <x:c r="A13" s="246" t="str">
        <x:v>Ending gross NAV ($mm)</x:v>
      </x:c>
      <x:c r="B13" s="316" t="n">
        <x:v>0</x:v>
      </x:c>
      <x:c r="C13" s="316" t="n">
        <x:f>C11+C12+C8-C9</x:f>
        <x:v>16.430084126400228</x:v>
      </x:c>
      <x:c r="D13" s="316" t="n">
        <x:f>D11+D12+D8-D9</x:f>
        <x:v>41.70280751616788</x:v>
      </x:c>
      <x:c r="E13" s="316" t="n">
        <x:f>E11+E12+E8-E9</x:f>
        <x:v>74.70104715300515</x:v>
      </x:c>
      <x:c r="F13" s="316" t="n">
        <x:f>F11+F12+F8-F9</x:f>
        <x:v>94.71780935991245</x:v>
      </x:c>
      <x:c r="G13" s="316" t="n">
        <x:f>G11+G12+G8-G9</x:f>
        <x:v>104.87245197242325</x:v>
      </x:c>
      <x:c r="H13" s="316" t="n">
        <x:f>H11+H12+H8-H9</x:f>
        <x:v>94.05269194001866</x:v>
      </x:c>
      <x:c r="I13" s="316" t="n">
        <x:f>I11+I12+I8-I9</x:f>
        <x:v>74.07424480721753</x:v>
      </x:c>
      <x:c r="J13" s="316" t="n">
        <x:f>J11+J12+J8-J9</x:f>
        <x:v>49.70053930520013</x:v>
      </x:c>
      <x:c r="K13" s="316" t="n">
        <x:f>K11+K12+K8-K9</x:f>
        <x:v>22.224065223828084</x:v>
      </x:c>
      <x:c r="L13" s="317" t="n">
        <x:f>L11+L12+L8-L9</x:f>
        <x:v>9.592326932761353e-14</x:v>
      </x:c>
      <x:c r="M13" s="354" t="str">
        <x:v>Total performance fee / carry ($m)</x:v>
      </x:c>
      <x:c r="N13" s="361" t="n">
        <x:f>$L$18</x:f>
        <x:v>25.188932621783632</x:v>
      </x:c>
    </x:row>
    <x:row r="14">
      <x:c r="A14" s="246" t="str">
        <x:v>Cumulative contributions ($mm)</x:v>
      </x:c>
      <x:c r="B14" s="316" t="n">
        <x:v>0</x:v>
      </x:c>
      <x:c r="C14" s="316" t="n">
        <x:f>B14+C8</x:f>
        <x:v>16.430084126400228</x:v>
      </x:c>
      <x:c r="D14" s="316" t="n">
        <x:f>C14+D8</x:f>
        <x:v>38.088189008359834</x:v>
      </x:c>
      <x:c r="E14" s="316" t="n">
        <x:f>D14+E8</x:f>
        <x:v>61.911810991640166</x:v>
      </x:c>
      <x:c r="F14" s="316" t="n">
        <x:f>E14+F8</x:f>
        <x:v>83.56991587359977</x:v>
      </x:c>
      <x:c r="G14" s="316" t="n">
        <x:f>F14+G8</x:f>
        <x:v>100</x:v>
      </x:c>
      <x:c r="H14" s="316" t="n">
        <x:f>G14+H8</x:f>
        <x:v>100</x:v>
      </x:c>
      <x:c r="I14" s="316" t="n">
        <x:f>H14+I8</x:f>
        <x:v>100</x:v>
      </x:c>
      <x:c r="J14" s="316" t="n">
        <x:f>I14+J8</x:f>
        <x:v>100</x:v>
      </x:c>
      <x:c r="K14" s="316" t="n">
        <x:f>J14+K8</x:f>
        <x:v>100</x:v>
      </x:c>
      <x:c r="L14" s="317" t="n">
        <x:f>K14+L8</x:f>
        <x:v>100</x:v>
      </x:c>
      <x:c r="M14" s="355" t="str">
        <x:v>Funding shortfall ($m)</x:v>
      </x:c>
      <x:c r="N14" s="364" t="n">
        <x:f>SUM($C$39:$L$39)</x:f>
        <x:v>0</x:v>
      </x:c>
    </x:row>
    <x:row r="15">
      <x:c r="A15" s="246" t="str">
        <x:v>Cumulative gross distributions ($mm)</x:v>
      </x:c>
      <x:c r="B15" s="316" t="n">
        <x:v>0</x:v>
      </x:c>
      <x:c r="C15" s="316" t="n">
        <x:f>B15+C9</x:f>
        <x:v>0</x:v>
      </x:c>
      <x:c r="D15" s="316" t="n">
        <x:f>C15+D9</x:f>
        <x:v>0</x:v>
      </x:c>
      <x:c r="E15" s="316" t="n">
        <x:f>D15+E9</x:f>
        <x:v>0</x:v>
      </x:c>
      <x:c r="F15" s="316" t="n">
        <x:f>E15+F9</x:f>
        <x:v>18.075573048713444</x:v>
      </x:c>
      <x:c r="G15" s="316" t="n">
        <x:f>F15+G9</x:f>
        <x:v>45.18893262178361</x:v>
      </x:c>
      <x:c r="H15" s="316" t="n">
        <x:f>G15+H9</x:f>
        <x:v>79.08063208812132</x:v>
      </x:c>
      <x:c r="I15" s="316" t="n">
        <x:f>H15+I9</x:f>
        <x:v>119.75067144772657</x:v>
      </x:c>
      <x:c r="J15" s="316" t="n">
        <x:f>I15+J9</x:f>
        <x:v>160.42071080733183</x:v>
      </x:c>
      <x:c r="K15" s="316" t="n">
        <x:f>J15+K9</x:f>
        <x:v>198.8313035358479</x:v>
      </x:c>
      <x:c r="L15" s="317" t="n">
        <x:f>K15+L9</x:f>
        <x:v>225.94466310891806</x:v>
      </x:c>
      <x:c r="M15" s="247" t="str">
        <x:v>KS-PME</x:v>
      </x:c>
      <x:c r="N15" s="367" t="n">
        <x:f>(SUMPRODUCT($C$20:$L$20,1/(1+'Dashboard'!$B$17)^$C$4:$L$4)+$L$21/(1+'Dashboard'!$B$17)^$L$4)/(SUMPRODUCT($C$8:$L$8,1/(1+'Dashboard'!$B$17)^$C$4:$L$4)+SUMPRODUCT($C$22:$L$22,1/(1+'Dashboard'!$B$17)^$C$4:$L$4))</x:f>
        <x:v>1.2939928230935214</x:v>
      </x:c>
    </x:row>
    <x:row r="16">
      <x:c r="A16" s="246" t="str">
        <x:v>Gross total value: cum dist + NAV ($mm)</x:v>
      </x:c>
      <x:c r="B16" s="316" t="n">
        <x:v>0</x:v>
      </x:c>
      <x:c r="C16" s="316" t="n">
        <x:f>C15+C13</x:f>
        <x:v>16.430084126400228</x:v>
      </x:c>
      <x:c r="D16" s="316" t="n">
        <x:f>D15+D13</x:f>
        <x:v>41.70280751616788</x:v>
      </x:c>
      <x:c r="E16" s="316" t="n">
        <x:f>E15+E13</x:f>
        <x:v>74.70104715300515</x:v>
      </x:c>
      <x:c r="F16" s="316" t="n">
        <x:f>F15+F13</x:f>
        <x:v>112.79338240862589</x:v>
      </x:c>
      <x:c r="G16" s="316" t="n">
        <x:f>G15+G13</x:f>
        <x:v>150.06138459420686</x:v>
      </x:c>
      <x:c r="H16" s="316" t="n">
        <x:f>H15+H13</x:f>
        <x:v>173.13332402813998</x:v>
      </x:c>
      <x:c r="I16" s="316" t="n">
        <x:f>I15+I13</x:f>
        <x:v>193.8249162549441</x:v>
      </x:c>
      <x:c r="J16" s="316" t="n">
        <x:f>J15+J13</x:f>
        <x:v>210.12125011253195</x:v>
      </x:c>
      <x:c r="K16" s="316" t="n">
        <x:f>K15+K13</x:f>
        <x:v>221.05536875967599</x:v>
      </x:c>
      <x:c r="L16" s="317" t="n">
        <x:f>L15+L13</x:f>
        <x:v>225.94466310891815</x:v>
      </x:c>
      <x:c r="M16" s="247" t="str">
        <x:v>Gross fund profit ($m)</x:v>
      </x:c>
      <x:c r="N16" s="368" t="n">
        <x:f>SUM($C$9:$L$9)+$L$13-SUM($C$8:$L$8)</x:f>
        <x:v>125.94466310891815</x:v>
      </x:c>
    </x:row>
    <x:row r="17">
      <x:c r="A17" s="246" t="str">
        <x:v>Preferred return hurdle value ($mm)</x:v>
      </x:c>
      <x:c r="B17" s="316" t="n">
        <x:v>0</x:v>
      </x:c>
      <x:c r="C17" s="316" t="n">
        <x:f>SUMPRODUCT($C$8:C8,(1+'Dashboard'!$B$11)^(C$4-$C$4:C$4))</x:f>
        <x:v>16.430084126400228</x:v>
      </x:c>
      <x:c r="D17" s="316" t="n">
        <x:f>SUMPRODUCT($C$8:D8,(1+'Dashboard'!$B$11)^(D$4-$C$4:D$4))</x:f>
        <x:v>39.402595738471845</x:v>
      </x:c>
      <x:c r="E17" s="316" t="n">
        <x:f>SUMPRODUCT($C$8:E8,(1+'Dashboard'!$B$11)^(E$4-$C$4:E$4))</x:f>
        <x:v>66.37842538082992</x:v>
      </x:c>
      <x:c r="F17" s="316" t="n">
        <x:f>SUMPRODUCT($C$8:F8,(1+'Dashboard'!$B$11)^(F$4-$C$4:F$4))</x:f>
        <x:v>93.34680429325593</x:v>
      </x:c>
      <x:c r="G17" s="316" t="n">
        <x:f>SUMPRODUCT($C$8:G8,(1+'Dashboard'!$B$11)^(G$4-$C$4:G$4))</x:f>
        <x:v>117.24463276311664</x:v>
      </x:c>
      <x:c r="H17" s="316" t="n">
        <x:f>SUMPRODUCT($C$8:H8,(1+'Dashboard'!$B$11)^(H$4-$C$4:H$4))</x:f>
        <x:v>126.62420338416595</x:v>
      </x:c>
      <x:c r="I17" s="316" t="n">
        <x:f>SUMPRODUCT($C$8:I8,(1+'Dashboard'!$B$11)^(I$4-$C$4:I$4))</x:f>
        <x:v>136.7541396548993</x:v>
      </x:c>
      <x:c r="J17" s="316" t="n">
        <x:f>SUMPRODUCT($C$8:J8,(1+'Dashboard'!$B$11)^(J$4-$C$4:J$4))</x:f>
        <x:v>147.69447082729124</x:v>
      </x:c>
      <x:c r="K17" s="316" t="n">
        <x:f>SUMPRODUCT($C$8:K8,(1+'Dashboard'!$B$11)^(K$4-$C$4:K$4))</x:f>
        <x:v>159.51002849347452</x:v>
      </x:c>
      <x:c r="L17" s="317" t="n">
        <x:f>SUMPRODUCT($C$8:L8,(1+'Dashboard'!$B$11)^(L$4-$C$4:L$4))</x:f>
        <x:v>172.2708307729525</x:v>
      </x:c>
      <x:c r="M17" s="247" t="str">
        <x:v>Investor net profit ($m)</x:v>
      </x:c>
      <x:c r="N17" s="368" t="n">
        <x:f>$N$26-$N$25</x:f>
        <x:v>88.0818705884042</x:v>
      </x:c>
    </x:row>
    <x:row r="18">
      <x:c r="A18" s="246" t="str">
        <x:v>Cumulative carry accrued ($mm)</x:v>
      </x:c>
      <x:c r="B18" s="316" t="n">
        <x:v>0</x:v>
      </x:c>
      <x:c r="C18" s="316" t="n">
        <x:f>IF('Dashboard'!$B$16="Net",0,MAX(B18,IF('Dashboard'!$B$13="No catch-up",MAX(0,(C16-C17)*'Dashboard'!$B$12),IF(C16&lt;=C17,0,IF(C16-'Dashboard'!$B$12*MAX(0,C16-C14)&gt;=C17,'Dashboard'!$B$12*MAX(0,C16-C14),C16-C17)))))</x:f>
        <x:v>0</x:v>
      </x:c>
      <x:c r="D18" s="316" t="n">
        <x:f>IF('Dashboard'!$B$16="Net",0,MAX(C18,IF('Dashboard'!$B$13="No catch-up",MAX(0,(D16-D17)*'Dashboard'!$B$12),IF(D16&lt;=D17,0,IF(D16-'Dashboard'!$B$12*MAX(0,D16-D14)&gt;=D17,'Dashboard'!$B$12*MAX(0,D16-D14),D16-D17)))))</x:f>
        <x:v>0.7229237015616093</x:v>
      </x:c>
      <x:c r="E18" s="316" t="n">
        <x:f>IF('Dashboard'!$B$16="Net",0,MAX(D18,IF('Dashboard'!$B$13="No catch-up",MAX(0,(E16-E17)*'Dashboard'!$B$12),IF(E16&lt;=E17,0,IF(E16-'Dashboard'!$B$12*MAX(0,E16-E14)&gt;=E17,'Dashboard'!$B$12*MAX(0,E16-E14),E16-E17)))))</x:f>
        <x:v>2.5578472322729966</x:v>
      </x:c>
      <x:c r="F18" s="316" t="n">
        <x:f>IF('Dashboard'!$B$16="Net",0,MAX(E18,IF('Dashboard'!$B$13="No catch-up",MAX(0,(F16-F17)*'Dashboard'!$B$12),IF(F16&lt;=F17,0,IF(F16-'Dashboard'!$B$12*MAX(0,F16-F14)&gt;=F17,'Dashboard'!$B$12*MAX(0,F16-F14),F16-F17)))))</x:f>
        <x:v>5.844693307005224</x:v>
      </x:c>
      <x:c r="G18" s="316" t="n">
        <x:f>IF('Dashboard'!$B$16="Net",0,MAX(F18,IF('Dashboard'!$B$13="No catch-up",MAX(0,(G16-G17)*'Dashboard'!$B$12),IF(G16&lt;=G17,0,IF(G16-'Dashboard'!$B$12*MAX(0,G16-G14)&gt;=G17,'Dashboard'!$B$12*MAX(0,G16-G14),G16-G17)))))</x:f>
        <x:v>10.012276918841373</x:v>
      </x:c>
      <x:c r="H18" s="316" t="n">
        <x:f>IF('Dashboard'!$B$16="Net",0,MAX(G18,IF('Dashboard'!$B$13="No catch-up",MAX(0,(H16-H17)*'Dashboard'!$B$12),IF(H16&lt;=H17,0,IF(H16-'Dashboard'!$B$12*MAX(0,H16-H14)&gt;=H17,'Dashboard'!$B$12*MAX(0,H16-H14),H16-H17)))))</x:f>
        <x:v>14.626664805627996</x:v>
      </x:c>
      <x:c r="I18" s="316" t="n">
        <x:f>IF('Dashboard'!$B$16="Net",0,MAX(H18,IF('Dashboard'!$B$13="No catch-up",MAX(0,(I16-I17)*'Dashboard'!$B$12),IF(I16&lt;=I17,0,IF(I16-'Dashboard'!$B$12*MAX(0,I16-I14)&gt;=I17,'Dashboard'!$B$12*MAX(0,I16-I14),I16-I17)))))</x:f>
        <x:v>18.76498325098882</x:v>
      </x:c>
      <x:c r="J18" s="316" t="n">
        <x:f>IF('Dashboard'!$B$16="Net",0,MAX(I18,IF('Dashboard'!$B$13="No catch-up",MAX(0,(J16-J17)*'Dashboard'!$B$12),IF(J16&lt;=J17,0,IF(J16-'Dashboard'!$B$12*MAX(0,J16-J14)&gt;=J17,'Dashboard'!$B$12*MAX(0,J16-J14),J16-J17)))))</x:f>
        <x:v>22.024250022506394</x:v>
      </x:c>
      <x:c r="K18" s="316" t="n">
        <x:f>IF('Dashboard'!$B$16="Net",0,MAX(J18,IF('Dashboard'!$B$13="No catch-up",MAX(0,(K16-K17)*'Dashboard'!$B$12),IF(K16&lt;=K17,0,IF(K16-'Dashboard'!$B$12*MAX(0,K16-K14)&gt;=K17,'Dashboard'!$B$12*MAX(0,K16-K14),K16-K17)))))</x:f>
        <x:v>24.2110737519352</x:v>
      </x:c>
      <x:c r="L18" s="317" t="n">
        <x:f>IF('Dashboard'!$B$16="Net",0,MAX(K18,IF('Dashboard'!$B$13="No catch-up",MAX(0,(L16-L17)*'Dashboard'!$B$12),IF(L16&lt;=L17,0,IF(L16-'Dashboard'!$B$12*MAX(0,L16-L14)&gt;=L17,'Dashboard'!$B$12*MAX(0,L16-L14),L16-L17)))))</x:f>
        <x:v>25.188932621783632</x:v>
      </x:c>
      <x:c r="M18" s="247" t="str">
        <x:v>Management fees ($m)</x:v>
      </x:c>
      <x:c r="N18" s="368" t="n">
        <x:f>$N$12</x:f>
        <x:v>12.673859898730315</x:v>
      </x:c>
    </x:row>
    <x:row r="19">
      <x:c r="A19" s="246" t="str">
        <x:v>Carry paid / withheld from distributions ($mm)</x:v>
      </x:c>
      <x:c r="B19" s="316" t="n">
        <x:v>0</x:v>
      </x:c>
      <x:c r="C19" s="316" t="n">
        <x:f>MIN(C9,MAX(0,C18-SUM($B$19:B19)))</x:f>
        <x:v>0</x:v>
      </x:c>
      <x:c r="D19" s="316" t="n">
        <x:f>MIN(D9,MAX(0,D18-SUM($B$19:C19)))</x:f>
        <x:v>0</x:v>
      </x:c>
      <x:c r="E19" s="316" t="n">
        <x:f>MIN(E9,MAX(0,E18-SUM($B$19:D19)))</x:f>
        <x:v>0</x:v>
      </x:c>
      <x:c r="F19" s="316" t="n">
        <x:f>MIN(F9,MAX(0,F18-SUM($B$19:E19)))</x:f>
        <x:v>5.844693307005224</x:v>
      </x:c>
      <x:c r="G19" s="316" t="n">
        <x:f>MIN(G9,MAX(0,G18-SUM($B$19:F19)))</x:f>
        <x:v>4.1675836118361484</x:v>
      </x:c>
      <x:c r="H19" s="316" t="n">
        <x:f>MIN(H9,MAX(0,H18-SUM($B$19:G19)))</x:f>
        <x:v>4.6143878867866235</x:v>
      </x:c>
      <x:c r="I19" s="316" t="n">
        <x:f>MIN(I9,MAX(0,I18-SUM($B$19:H19)))</x:f>
        <x:v>4.138318445360824</x:v>
      </x:c>
      <x:c r="J19" s="316" t="n">
        <x:f>MIN(J9,MAX(0,J18-SUM($B$19:I19)))</x:f>
        <x:v>3.2592667715175736</x:v>
      </x:c>
      <x:c r="K19" s="316" t="n">
        <x:f>MIN(K9,MAX(0,K18-SUM($B$19:J19)))</x:f>
        <x:v>2.1868237294288058</x:v>
      </x:c>
      <x:c r="L19" s="317" t="n">
        <x:f>MIN(L9,MAX(0,L18-SUM($B$19:K19)))</x:f>
        <x:v>0.9778588698484327</x:v>
      </x:c>
      <x:c r="M19" s="247" t="str">
        <x:v>Performance fee / carry ($m)</x:v>
      </x:c>
      <x:c r="N19" s="368" t="n">
        <x:f>$N$13</x:f>
        <x:v>25.188932621783632</x:v>
      </x:c>
    </x:row>
    <x:row r="20">
      <x:c r="A20" s="246" t="str">
        <x:v>Net distributions to LP ($mm)</x:v>
      </x:c>
      <x:c r="B20" s="316" t="n">
        <x:v>0</x:v>
      </x:c>
      <x:c r="C20" s="316" t="n">
        <x:f>C9-C19</x:f>
        <x:v>0</x:v>
      </x:c>
      <x:c r="D20" s="316" t="n">
        <x:f>D9-D19</x:f>
        <x:v>0</x:v>
      </x:c>
      <x:c r="E20" s="316" t="n">
        <x:f>E9-E19</x:f>
        <x:v>0</x:v>
      </x:c>
      <x:c r="F20" s="316" t="n">
        <x:f>F9-F19</x:f>
        <x:v>12.23087974170822</x:v>
      </x:c>
      <x:c r="G20" s="316" t="n">
        <x:f>G9-G19</x:f>
        <x:v>22.94577596123402</x:v>
      </x:c>
      <x:c r="H20" s="316" t="n">
        <x:f>H9-H19</x:f>
        <x:v>29.277311579551082</x:v>
      </x:c>
      <x:c r="I20" s="316" t="n">
        <x:f>I9-I19</x:f>
        <x:v>36.531720914244424</x:v>
      </x:c>
      <x:c r="J20" s="316" t="n">
        <x:f>J9-J19</x:f>
        <x:v>37.410772588087674</x:v>
      </x:c>
      <x:c r="K20" s="316" t="n">
        <x:f>K9-K19</x:f>
        <x:v>36.22376899908727</x:v>
      </x:c>
      <x:c r="L20" s="317" t="n">
        <x:f>L9-L19</x:f>
        <x:v>26.135500703221734</x:v>
      </x:c>
      <x:c r="M20" s="247" t="str">
        <x:v>Manager total ($m)</x:v>
      </x:c>
      <x:c r="N20" s="368" t="n">
        <x:f>$N$18+$N$19</x:f>
        <x:v>37.86279252051395</x:v>
      </x:c>
    </x:row>
    <x:row r="21">
      <x:c r="A21" s="246" t="str">
        <x:v>Net fund NAV after carry accrual ($mm)</x:v>
      </x:c>
      <x:c r="B21" s="316" t="n">
        <x:v>0</x:v>
      </x:c>
      <x:c r="C21" s="316" t="n">
        <x:f>MAX(0,C13-(C18-SUM($C$19:C19)))</x:f>
        <x:v>16.430084126400228</x:v>
      </x:c>
      <x:c r="D21" s="316" t="n">
        <x:f>MAX(0,D13-(D18-SUM($C$19:D19)))</x:f>
        <x:v>40.97988381460627</x:v>
      </x:c>
      <x:c r="E21" s="316" t="n">
        <x:f>MAX(0,E13-(E18-SUM($C$19:E19)))</x:f>
        <x:v>72.14319992073216</x:v>
      </x:c>
      <x:c r="F21" s="316" t="n">
        <x:f>MAX(0,F13-(F18-SUM($C$19:F19)))</x:f>
        <x:v>94.71780935991245</x:v>
      </x:c>
      <x:c r="G21" s="316" t="n">
        <x:f>MAX(0,G13-(G18-SUM($C$19:G19)))</x:f>
        <x:v>104.87245197242325</x:v>
      </x:c>
      <x:c r="H21" s="316" t="n">
        <x:f>MAX(0,H13-(H18-SUM($C$19:H19)))</x:f>
        <x:v>94.05269194001866</x:v>
      </x:c>
      <x:c r="I21" s="316" t="n">
        <x:f>MAX(0,I13-(I18-SUM($C$19:I19)))</x:f>
        <x:v>74.07424480721753</x:v>
      </x:c>
      <x:c r="J21" s="316" t="n">
        <x:f>MAX(0,J13-(J18-SUM($C$19:J19)))</x:f>
        <x:v>49.70053930520013</x:v>
      </x:c>
      <x:c r="K21" s="316" t="n">
        <x:f>MAX(0,K13-(K18-SUM($C$19:K19)))</x:f>
        <x:v>22.224065223828084</x:v>
      </x:c>
      <x:c r="L21" s="317" t="n">
        <x:f>MAX(0,L13-(L18-SUM($C$19:L19)))</x:f>
        <x:v>9.592326932761353e-14</x:v>
      </x:c>
      <x:c r="M21" s="247" t="str">
        <x:v>Investor share of gross profit</x:v>
      </x:c>
      <x:c r="N21" s="369" t="n">
        <x:f>IF($N$16=0,0,$N$17/$N$16)</x:f>
        <x:v>0.6993696153066061</x:v>
      </x:c>
    </x:row>
    <x:row r="22">
      <x:c r="A22" s="246" t="str">
        <x:v>Management fees paid ($mm)</x:v>
      </x:c>
      <x:c r="B22" s="316" t="n">
        <x:v>0</x:v>
      </x:c>
      <x:c r="C22" s="316" t="n">
        <x:f>IF('Dashboard'!$B$16="Net",0,IF(C$4&lt;='Dashboard'!$B$8,'Dashboard'!$B$10*'Dashboard'!$B$6,'Dashboard'!$B$10*C11))</x:f>
        <x:v>1.5</x:v>
      </x:c>
      <x:c r="D22" s="316" t="n">
        <x:f>IF('Dashboard'!$B$16="Net",0,IF(D$4&lt;='Dashboard'!$B$8,'Dashboard'!$B$10*'Dashboard'!$B$6,'Dashboard'!$B$10*D11))</x:f>
        <x:v>1.5</x:v>
      </x:c>
      <x:c r="E22" s="316" t="n">
        <x:f>IF('Dashboard'!$B$16="Net",0,IF(E$4&lt;='Dashboard'!$B$8,'Dashboard'!$B$10*'Dashboard'!$B$6,'Dashboard'!$B$10*E11))</x:f>
        <x:v>1.5</x:v>
      </x:c>
      <x:c r="F22" s="316" t="n">
        <x:f>IF('Dashboard'!$B$16="Net",0,IF(F$4&lt;='Dashboard'!$B$8,'Dashboard'!$B$10*'Dashboard'!$B$6,'Dashboard'!$B$10*F11))</x:f>
        <x:v>1.5</x:v>
      </x:c>
      <x:c r="G22" s="316" t="n">
        <x:f>IF('Dashboard'!$B$16="Net",0,IF(G$4&lt;='Dashboard'!$B$8,'Dashboard'!$B$10*'Dashboard'!$B$6,'Dashboard'!$B$10*G11))</x:f>
        <x:v>1.5</x:v>
      </x:c>
      <x:c r="H22" s="316" t="n">
        <x:f>IF('Dashboard'!$B$16="Net",0,IF(H$4&lt;='Dashboard'!$B$8,'Dashboard'!$B$10*'Dashboard'!$B$6,'Dashboard'!$B$10*H11))</x:f>
        <x:v>1.5730867795863486</x:v>
      </x:c>
      <x:c r="I22" s="316" t="n">
        <x:f>IF('Dashboard'!$B$16="Net",0,IF(I$4&lt;='Dashboard'!$B$8,'Dashboard'!$B$10*'Dashboard'!$B$6,'Dashboard'!$B$10*I11))</x:f>
        <x:v>1.4107903791002798</x:v>
      </x:c>
      <x:c r="J22" s="316" t="n">
        <x:f>IF('Dashboard'!$B$16="Net",0,IF(J$4&lt;='Dashboard'!$B$8,'Dashboard'!$B$10*'Dashboard'!$B$6,'Dashboard'!$B$10*J11))</x:f>
        <x:v>1.1111136721082628</x:v>
      </x:c>
      <x:c r="K22" s="316" t="n">
        <x:f>IF('Dashboard'!$B$16="Net",0,IF(K$4&lt;='Dashboard'!$B$8,'Dashboard'!$B$10*'Dashboard'!$B$6,'Dashboard'!$B$10*K11))</x:f>
        <x:v>0.745508089578002</x:v>
      </x:c>
      <x:c r="L22" s="317" t="n">
        <x:f>IF('Dashboard'!$B$16="Net",0,IF(L$4&lt;='Dashboard'!$B$8,'Dashboard'!$B$10*'Dashboard'!$B$6,'Dashboard'!$B$10*L11))</x:f>
        <x:v>0.33336097835742123</x:v>
      </x:c>
      <x:c r="M22" s="247" t="str">
        <x:v>Management-fee share of gross profit</x:v>
      </x:c>
      <x:c r="N22" s="369" t="n">
        <x:f>IF($N$16=0,0,$N$18/$N$16)</x:f>
        <x:v>0.10063038469339379</x:v>
      </x:c>
    </x:row>
    <x:row r="23">
      <x:c r="A23" s="370" t="str">
        <x:v>Net LP fund cash flow ($mm)</x:v>
      </x:c>
      <x:c r="B23" s="373" t="n">
        <x:v>0</x:v>
      </x:c>
      <x:c r="C23" s="373" t="n">
        <x:f>-C8-C22+C20</x:f>
        <x:v>-17.930084126400228</x:v>
      </x:c>
      <x:c r="D23" s="373" t="n">
        <x:f>-D8-D22+D20</x:f>
        <x:v>-23.158104881959602</x:v>
      </x:c>
      <x:c r="E23" s="373" t="n">
        <x:f>-E8-E22+E20</x:f>
        <x:v>-25.32362198328033</x:v>
      </x:c>
      <x:c r="F23" s="373" t="n">
        <x:f>-F8-F22+F20</x:f>
        <x:v>-10.927225140251382</x:v>
      </x:c>
      <x:c r="G23" s="373" t="n">
        <x:f>-G8-G22+G20</x:f>
        <x:v>5.015691834833792</x:v>
      </x:c>
      <x:c r="H23" s="373" t="n">
        <x:f>-H8-H22+H20</x:f>
        <x:v>27.704224799964734</x:v>
      </x:c>
      <x:c r="I23" s="373" t="n">
        <x:f>-I8-I22+I20</x:f>
        <x:v>35.12093053514415</x:v>
      </x:c>
      <x:c r="J23" s="373" t="n">
        <x:f>-J8-J22+J20</x:f>
        <x:v>36.299658915979414</x:v>
      </x:c>
      <x:c r="K23" s="373" t="n">
        <x:f>-K8-K22+K20</x:f>
        <x:v>35.47826090950927</x:v>
      </x:c>
      <x:c r="L23" s="374" t="n">
        <x:f>-L8-L22+L20</x:f>
        <x:v>25.80213972486431</x:v>
      </x:c>
      <x:c r="M23" s="247" t="str">
        <x:v>Performance-fee share of gross profit</x:v>
      </x:c>
      <x:c r="N23" s="369" t="n">
        <x:f>IF($N$16=0,0,$N$19/$N$16)</x:f>
        <x:v>0.2</x:v>
      </x:c>
    </x:row>
    <x:row r="24">
      <x:c r="A24" s="220"/>
      <x:c r="B24" s="228"/>
      <x:c r="C24" s="228"/>
      <x:c r="D24" s="228"/>
      <x:c r="E24" s="228"/>
      <x:c r="F24" s="228"/>
      <x:c r="G24" s="228"/>
      <x:c r="H24" s="228"/>
      <x:c r="I24" s="228"/>
      <x:c r="J24" s="228"/>
      <x:c r="K24" s="228"/>
      <x:c r="L24" s="228"/>
      <x:c r="M24" s="247" t="str">
        <x:v>Manager share of gross profit</x:v>
      </x:c>
      <x:c r="N24" s="369" t="n">
        <x:f>IF($N$16=0,0,$N$20/$N$16)</x:f>
        <x:v>0.3006303846933938</x:v>
      </x:c>
    </x:row>
    <x:row r="25" ht="23" customHeight="1">
      <x:c r="A25" s="351" t="str">
        <x:v>INVESTOR'S TOTAL CAPITAL</x:v>
      </x:c>
      <x:c r="B25" s="371" t="str">
        <x:v>INVESTOR'S TOTAL CAPITAL</x:v>
      </x:c>
      <x:c r="C25" s="371" t="str">
        <x:v>INVESTOR'S TOTAL CAPITAL</x:v>
      </x:c>
      <x:c r="D25" s="371" t="str">
        <x:v>INVESTOR'S TOTAL CAPITAL</x:v>
      </x:c>
      <x:c r="E25" s="371" t="str">
        <x:v>INVESTOR'S TOTAL CAPITAL</x:v>
      </x:c>
      <x:c r="F25" s="371" t="str">
        <x:v>INVESTOR'S TOTAL CAPITAL</x:v>
      </x:c>
      <x:c r="G25" s="371" t="str">
        <x:v>INVESTOR'S TOTAL CAPITAL</x:v>
      </x:c>
      <x:c r="H25" s="371" t="str">
        <x:v>INVESTOR'S TOTAL CAPITAL</x:v>
      </x:c>
      <x:c r="I25" s="371" t="str">
        <x:v>INVESTOR'S TOTAL CAPITAL</x:v>
      </x:c>
      <x:c r="J25" s="371" t="str">
        <x:v>INVESTOR'S TOTAL CAPITAL</x:v>
      </x:c>
      <x:c r="K25" s="371" t="str">
        <x:v>INVESTOR'S TOTAL CAPITAL</x:v>
      </x:c>
      <x:c r="L25" s="372" t="str">
        <x:v>INVESTOR'S TOTAL CAPITAL</x:v>
      </x:c>
      <x:c r="M25" s="247" t="str">
        <x:v>Total paid into fund ($m)</x:v>
      </x:c>
      <x:c r="N25" s="368" t="n">
        <x:f>SUM($C$8:$L$8)+SUM($C$22:$L$22)</x:f>
        <x:v>112.67385989873031</x:v>
      </x:c>
    </x:row>
    <x:row r="26">
      <x:c r="A26" s="246" t="str">
        <x:v>Beginning unfunded/liquid reserve ($mm)</x:v>
      </x:c>
      <x:c r="B26" s="316" t="n">
        <x:f>'Dashboard'!$B$5</x:f>
        <x:v>100</x:v>
      </x:c>
      <x:c r="C26" s="316" t="n">
        <x:f>B30</x:f>
        <x:v>100</x:v>
      </x:c>
      <x:c r="D26" s="316" t="n">
        <x:f>C30</x:f>
        <x:v>86.06991587359977</x:v>
      </x:c>
      <x:c r="E26" s="316" t="n">
        <x:f>D30</x:f>
        <x:v>66.35460762658415</x:v>
      </x:c>
      <x:c r="F26" s="316" t="n">
        <x:f>E30</x:f>
        <x:v>43.68516994836719</x:v>
      </x:c>
      <x:c r="G26" s="316" t="n">
        <x:f>F30</x:f>
        <x:v>22.274471864342274</x:v>
      </x:c>
      <x:c r="H26" s="316" t="n">
        <x:f>G30</x:f>
        <x:v>5.235366612515737</x:v>
      </x:c>
      <x:c r="I26" s="316" t="n">
        <x:f>H30</x:f>
        <x:v>3.871694497430018</x:v>
      </x:c>
      <x:c r="J26" s="316" t="n">
        <x:f>I30</x:f>
        <x:v>2.6157718982269387</x:v>
      </x:c>
      <x:c r="K26" s="316" t="n">
        <x:f>J30</x:f>
        <x:v>1.6092891020477533</x:v>
      </x:c>
      <x:c r="L26" s="317" t="n">
        <x:f>K30</x:f>
        <x:v>0.9281525765516614</x:v>
      </x:c>
      <x:c r="M26" s="247" t="str">
        <x:v>Total returned to investor ($m)</x:v>
      </x:c>
      <x:c r="N26" s="368" t="n">
        <x:f>SUM($C$20:$L$20)+$L$21</x:f>
        <x:v>200.7557304871345</x:v>
      </x:c>
    </x:row>
    <x:row r="27">
      <x:c r="A27" s="246" t="str">
        <x:v>Return on unfunded reserve ($mm)</x:v>
      </x:c>
      <x:c r="B27" s="316" t="n">
        <x:v>0</x:v>
      </x:c>
      <x:c r="C27" s="316" t="n">
        <x:f>C26*'Dashboard'!$B$14</x:f>
        <x:v>4</x:v>
      </x:c>
      <x:c r="D27" s="316" t="n">
        <x:f>D26*'Dashboard'!$B$14</x:f>
        <x:v>3.4427966349439907</x:v>
      </x:c>
      <x:c r="E27" s="316" t="n">
        <x:f>E26*'Dashboard'!$B$14</x:f>
        <x:v>2.6541843050633664</x:v>
      </x:c>
      <x:c r="F27" s="316" t="n">
        <x:f>F26*'Dashboard'!$B$14</x:f>
        <x:v>1.7474067979346877</x:v>
      </x:c>
      <x:c r="G27" s="316" t="n">
        <x:f>G26*'Dashboard'!$B$14</x:f>
        <x:v>0.890978874573691</x:v>
      </x:c>
      <x:c r="H27" s="316" t="n">
        <x:f>H26*'Dashboard'!$B$14</x:f>
        <x:v>0.20941466450062948</x:v>
      </x:c>
      <x:c r="I27" s="316" t="n">
        <x:f>I26*'Dashboard'!$B$14</x:f>
        <x:v>0.1548677798972007</x:v>
      </x:c>
      <x:c r="J27" s="316" t="n">
        <x:f>J26*'Dashboard'!$B$14</x:f>
        <x:v>0.10463087592907755</x:v>
      </x:c>
      <x:c r="K27" s="316" t="n">
        <x:f>K26*'Dashboard'!$B$14</x:f>
        <x:v>0.06437156408191014</x:v>
      </x:c>
      <x:c r="L27" s="317" t="n">
        <x:f>L26*'Dashboard'!$B$14</x:f>
        <x:v>0.03712610306206646</x:v>
      </x:c>
      <x:c r="M27" s="247" t="str">
        <x:v>Net multiple (TVPI)</x:v>
      </x:c>
      <x:c r="N27" s="367" t="n">
        <x:f>IF($N$25=0,0,$N$26/$N$25)</x:f>
        <x:v>1.7817418402775138</x:v>
      </x:c>
    </x:row>
    <x:row r="28">
      <x:c r="A28" s="246" t="str">
        <x:v>Capital calls + fees due ($mm)</x:v>
      </x:c>
      <x:c r="B28" s="316" t="n">
        <x:v>0</x:v>
      </x:c>
      <x:c r="C28" s="316" t="n">
        <x:f>C8+C22</x:f>
        <x:v>17.930084126400228</x:v>
      </x:c>
      <x:c r="D28" s="316" t="n">
        <x:f>D8+D22</x:f>
        <x:v>23.158104881959602</x:v>
      </x:c>
      <x:c r="E28" s="316" t="n">
        <x:f>E8+E22</x:f>
        <x:v>25.32362198328033</x:v>
      </x:c>
      <x:c r="F28" s="316" t="n">
        <x:f>F8+F22</x:f>
        <x:v>23.158104881959602</x:v>
      </x:c>
      <x:c r="G28" s="316" t="n">
        <x:f>G8+G22</x:f>
        <x:v>17.930084126400228</x:v>
      </x:c>
      <x:c r="H28" s="316" t="n">
        <x:f>H8+H22</x:f>
        <x:v>1.5730867795863486</x:v>
      </x:c>
      <x:c r="I28" s="316" t="n">
        <x:f>I8+I22</x:f>
        <x:v>1.4107903791002798</x:v>
      </x:c>
      <x:c r="J28" s="316" t="n">
        <x:f>J8+J22</x:f>
        <x:v>1.1111136721082628</x:v>
      </x:c>
      <x:c r="K28" s="316" t="n">
        <x:f>K8+K22</x:f>
        <x:v>0.745508089578002</x:v>
      </x:c>
      <x:c r="L28" s="317" t="n">
        <x:f>L8+L22</x:f>
        <x:v>0.33336097835742123</x:v>
      </x:c>
      <x:c r="M28" s="220"/>
      <x:c r="N28" s="220"/>
    </x:row>
    <x:row r="29">
      <x:c r="A29" s="246" t="str">
        <x:v>Reserve shortfall funded by reinvested distributions ($mm)</x:v>
      </x:c>
      <x:c r="B29" s="316" t="n">
        <x:v>0</x:v>
      </x:c>
      <x:c r="C29" s="316" t="n">
        <x:f>MAX(0,C28-(C26+C27))</x:f>
        <x:v>0</x:v>
      </x:c>
      <x:c r="D29" s="316" t="n">
        <x:f>MAX(0,D28-(D26+D27))</x:f>
        <x:v>0</x:v>
      </x:c>
      <x:c r="E29" s="316" t="n">
        <x:f>MAX(0,E28-(E26+E27))</x:f>
        <x:v>0</x:v>
      </x:c>
      <x:c r="F29" s="316" t="n">
        <x:f>MAX(0,F28-(F26+F27))</x:f>
        <x:v>0</x:v>
      </x:c>
      <x:c r="G29" s="316" t="n">
        <x:f>MAX(0,G28-(G26+G27))</x:f>
        <x:v>0</x:v>
      </x:c>
      <x:c r="H29" s="316" t="n">
        <x:f>MAX(0,H28-(H26+H27))</x:f>
        <x:v>0</x:v>
      </x:c>
      <x:c r="I29" s="316" t="n">
        <x:f>MAX(0,I28-(I26+I27))</x:f>
        <x:v>0</x:v>
      </x:c>
      <x:c r="J29" s="316" t="n">
        <x:f>MAX(0,J28-(J26+J27))</x:f>
        <x:v>0</x:v>
      </x:c>
      <x:c r="K29" s="316" t="n">
        <x:f>MAX(0,K28-(K26+K27))</x:f>
        <x:v>0</x:v>
      </x:c>
      <x:c r="L29" s="317" t="n">
        <x:f>MAX(0,L28-(L26+L27))</x:f>
        <x:v>0</x:v>
      </x:c>
      <x:c r="M29" s="220"/>
      <x:c r="N29" s="220"/>
    </x:row>
    <x:row r="30">
      <x:c r="A30" s="246" t="str">
        <x:v>Ending unfunded/liquid reserve ($mm)</x:v>
      </x:c>
      <x:c r="B30" s="316" t="n">
        <x:f>B26</x:f>
        <x:v>100</x:v>
      </x:c>
      <x:c r="C30" s="316" t="n">
        <x:f>MAX(0,C26+C27-C28)</x:f>
        <x:v>86.06991587359977</x:v>
      </x:c>
      <x:c r="D30" s="316" t="n">
        <x:f>MAX(0,D26+D27-D28)</x:f>
        <x:v>66.35460762658415</x:v>
      </x:c>
      <x:c r="E30" s="316" t="n">
        <x:f>MAX(0,E26+E27-E28)</x:f>
        <x:v>43.68516994836719</x:v>
      </x:c>
      <x:c r="F30" s="316" t="n">
        <x:f>MAX(0,F26+F27-F28)</x:f>
        <x:v>22.274471864342274</x:v>
      </x:c>
      <x:c r="G30" s="316" t="n">
        <x:f>MAX(0,G26+G27-G28)</x:f>
        <x:v>5.235366612515737</x:v>
      </x:c>
      <x:c r="H30" s="316" t="n">
        <x:f>MAX(0,H26+H27-H28)</x:f>
        <x:v>3.871694497430018</x:v>
      </x:c>
      <x:c r="I30" s="316" t="n">
        <x:f>MAX(0,I26+I27-I28)</x:f>
        <x:v>2.6157718982269387</x:v>
      </x:c>
      <x:c r="J30" s="316" t="n">
        <x:f>MAX(0,J26+J27-J28)</x:f>
        <x:v>1.6092891020477533</x:v>
      </x:c>
      <x:c r="K30" s="316" t="n">
        <x:f>MAX(0,K26+K27-K28)</x:f>
        <x:v>0.9281525765516614</x:v>
      </x:c>
      <x:c r="L30" s="317" t="n">
        <x:f>MAX(0,L26+L27-L28)</x:f>
        <x:v>0.6319177012563066</x:v>
      </x:c>
      <x:c r="M30" s="220"/>
      <x:c r="N30" s="220"/>
    </x:row>
    <x:row r="31">
      <x:c r="A31" s="246" t="str">
        <x:v>Beginning reinvested distributions account ($mm)</x:v>
      </x:c>
      <x:c r="B31" s="316" t="n">
        <x:v>0</x:v>
      </x:c>
      <x:c r="C31" s="316" t="n">
        <x:f>B35</x:f>
        <x:v>0</x:v>
      </x:c>
      <x:c r="D31" s="316" t="n">
        <x:f>C35</x:f>
        <x:v>0</x:v>
      </x:c>
      <x:c r="E31" s="316" t="n">
        <x:f>D35</x:f>
        <x:v>0</x:v>
      </x:c>
      <x:c r="F31" s="316" t="n">
        <x:f>E35</x:f>
        <x:v>0</x:v>
      </x:c>
      <x:c r="G31" s="316" t="n">
        <x:f>F35</x:f>
        <x:v>12.23087974170822</x:v>
      </x:c>
      <x:c r="H31" s="316" t="n">
        <x:f>G35</x:f>
        <x:v>35.66589089261057</x:v>
      </x:c>
      <x:c r="I31" s="316" t="n">
        <x:f>H35</x:f>
        <x:v>66.36983810786607</x:v>
      </x:c>
      <x:c r="J31" s="316" t="n">
        <x:f>I35</x:f>
        <x:v>105.55635254642513</x:v>
      </x:c>
      <x:c r="K31" s="316" t="n">
        <x:f>J35</x:f>
        <x:v>147.1893792363698</x:v>
      </x:c>
      <x:c r="L31" s="317" t="n">
        <x:f>K35</x:f>
        <x:v>189.30072340491188</x:v>
      </x:c>
      <x:c r="M31" s="220"/>
      <x:c r="N31" s="220"/>
    </x:row>
    <x:row r="32">
      <x:c r="A32" s="246" t="str">
        <x:v>Return on reinvested distributions ($mm)</x:v>
      </x:c>
      <x:c r="B32" s="316" t="n">
        <x:v>0</x:v>
      </x:c>
      <x:c r="C32" s="316" t="n">
        <x:f>C31*'Dashboard'!$B$15</x:f>
        <x:v>0</x:v>
      </x:c>
      <x:c r="D32" s="316" t="n">
        <x:f>D31*'Dashboard'!$B$15</x:f>
        <x:v>0</x:v>
      </x:c>
      <x:c r="E32" s="316" t="n">
        <x:f>E31*'Dashboard'!$B$15</x:f>
        <x:v>0</x:v>
      </x:c>
      <x:c r="F32" s="316" t="n">
        <x:f>F31*'Dashboard'!$B$15</x:f>
        <x:v>0</x:v>
      </x:c>
      <x:c r="G32" s="316" t="n">
        <x:f>G31*'Dashboard'!$B$15</x:f>
        <x:v>0.4892351896683288</x:v>
      </x:c>
      <x:c r="H32" s="316" t="n">
        <x:f>H31*'Dashboard'!$B$15</x:f>
        <x:v>1.4266356357044228</x:v>
      </x:c>
      <x:c r="I32" s="316" t="n">
        <x:f>I31*'Dashboard'!$B$15</x:f>
        <x:v>2.654793524314643</x:v>
      </x:c>
      <x:c r="J32" s="316" t="n">
        <x:f>J31*'Dashboard'!$B$15</x:f>
        <x:v>4.222254101857005</x:v>
      </x:c>
      <x:c r="K32" s="316" t="n">
        <x:f>K31*'Dashboard'!$B$15</x:f>
        <x:v>5.887575169454792</x:v>
      </x:c>
      <x:c r="L32" s="317" t="n">
        <x:f>L31*'Dashboard'!$B$15</x:f>
        <x:v>7.572028936196475</x:v>
      </x:c>
      <x:c r="M32" s="220"/>
      <x:c r="N32" s="220"/>
    </x:row>
    <x:row r="33">
      <x:c r="A33" s="246" t="str">
        <x:v>Net distributions received ($mm)</x:v>
      </x:c>
      <x:c r="B33" s="316" t="n">
        <x:v>0</x:v>
      </x:c>
      <x:c r="C33" s="316" t="n">
        <x:f>C20</x:f>
        <x:v>0</x:v>
      </x:c>
      <x:c r="D33" s="316" t="n">
        <x:f>D20</x:f>
        <x:v>0</x:v>
      </x:c>
      <x:c r="E33" s="316" t="n">
        <x:f>E20</x:f>
        <x:v>0</x:v>
      </x:c>
      <x:c r="F33" s="316" t="n">
        <x:f>F20</x:f>
        <x:v>12.23087974170822</x:v>
      </x:c>
      <x:c r="G33" s="316" t="n">
        <x:f>G20</x:f>
        <x:v>22.94577596123402</x:v>
      </x:c>
      <x:c r="H33" s="316" t="n">
        <x:f>H20</x:f>
        <x:v>29.277311579551082</x:v>
      </x:c>
      <x:c r="I33" s="316" t="n">
        <x:f>I20</x:f>
        <x:v>36.531720914244424</x:v>
      </x:c>
      <x:c r="J33" s="316" t="n">
        <x:f>J20</x:f>
        <x:v>37.410772588087674</x:v>
      </x:c>
      <x:c r="K33" s="316" t="n">
        <x:f>K20</x:f>
        <x:v>36.22376899908727</x:v>
      </x:c>
      <x:c r="L33" s="317" t="n">
        <x:f>L20</x:f>
        <x:v>26.135500703221734</x:v>
      </x:c>
      <x:c r="M33" s="220"/>
      <x:c r="N33" s="220"/>
    </x:row>
    <x:row r="34">
      <x:c r="A34" s="246" t="str">
        <x:v>Reinvestment account used for reserve shortfall ($mm)</x:v>
      </x:c>
      <x:c r="B34" s="316" t="n">
        <x:v>0</x:v>
      </x:c>
      <x:c r="C34" s="316" t="n">
        <x:f>MIN(C31+C32,C29)</x:f>
        <x:v>0</x:v>
      </x:c>
      <x:c r="D34" s="316" t="n">
        <x:f>MIN(D31+D32,D29)</x:f>
        <x:v>0</x:v>
      </x:c>
      <x:c r="E34" s="316" t="n">
        <x:f>MIN(E31+E32,E29)</x:f>
        <x:v>0</x:v>
      </x:c>
      <x:c r="F34" s="316" t="n">
        <x:f>MIN(F31+F32,F29)</x:f>
        <x:v>0</x:v>
      </x:c>
      <x:c r="G34" s="316" t="n">
        <x:f>MIN(G31+G32,G29)</x:f>
        <x:v>0</x:v>
      </x:c>
      <x:c r="H34" s="316" t="n">
        <x:f>MIN(H31+H32,H29)</x:f>
        <x:v>0</x:v>
      </x:c>
      <x:c r="I34" s="316" t="n">
        <x:f>MIN(I31+I32,I29)</x:f>
        <x:v>0</x:v>
      </x:c>
      <x:c r="J34" s="316" t="n">
        <x:f>MIN(J31+J32,J29)</x:f>
        <x:v>0</x:v>
      </x:c>
      <x:c r="K34" s="316" t="n">
        <x:f>MIN(K31+K32,K29)</x:f>
        <x:v>0</x:v>
      </x:c>
      <x:c r="L34" s="317" t="n">
        <x:f>MIN(L31+L32,L29)</x:f>
        <x:v>0</x:v>
      </x:c>
      <x:c r="M34" s="220"/>
      <x:c r="N34" s="220"/>
    </x:row>
    <x:row r="35">
      <x:c r="A35" s="246" t="str">
        <x:v>Ending reinvestment account ($mm)</x:v>
      </x:c>
      <x:c r="B35" s="316" t="n">
        <x:v>0</x:v>
      </x:c>
      <x:c r="C35" s="316" t="n">
        <x:f>MAX(0,C31+C32-C34)+C33</x:f>
        <x:v>0</x:v>
      </x:c>
      <x:c r="D35" s="316" t="n">
        <x:f>MAX(0,D31+D32-D34)+D33</x:f>
        <x:v>0</x:v>
      </x:c>
      <x:c r="E35" s="316" t="n">
        <x:f>MAX(0,E31+E32-E34)+E33</x:f>
        <x:v>0</x:v>
      </x:c>
      <x:c r="F35" s="316" t="n">
        <x:f>MAX(0,F31+F32-F34)+F33</x:f>
        <x:v>12.23087974170822</x:v>
      </x:c>
      <x:c r="G35" s="316" t="n">
        <x:f>MAX(0,G31+G32-G34)+G33</x:f>
        <x:v>35.66589089261057</x:v>
      </x:c>
      <x:c r="H35" s="316" t="n">
        <x:f>MAX(0,H31+H32-H34)+H33</x:f>
        <x:v>66.36983810786607</x:v>
      </x:c>
      <x:c r="I35" s="316" t="n">
        <x:f>MAX(0,I31+I32-I34)+I33</x:f>
        <x:v>105.55635254642513</x:v>
      </x:c>
      <x:c r="J35" s="316" t="n">
        <x:f>MAX(0,J31+J32-J34)+J33</x:f>
        <x:v>147.1893792363698</x:v>
      </x:c>
      <x:c r="K35" s="316" t="n">
        <x:f>MAX(0,K31+K32-K34)+K33</x:f>
        <x:v>189.30072340491188</x:v>
      </x:c>
      <x:c r="L35" s="317" t="n">
        <x:f>MAX(0,L31+L32-L34)+L33</x:f>
        <x:v>223.0082530443301</x:v>
      </x:c>
      <x:c r="M35" s="220"/>
      <x:c r="N35" s="220"/>
    </x:row>
    <x:row r="36">
      <x:c r="A36" s="246" t="str">
        <x:v>Ending liquid assets ($mm)</x:v>
      </x:c>
      <x:c r="B36" s="316" t="n">
        <x:f>B30+B35</x:f>
        <x:v>100</x:v>
      </x:c>
      <x:c r="C36" s="316" t="n">
        <x:f>C30+C35</x:f>
        <x:v>86.06991587359977</x:v>
      </x:c>
      <x:c r="D36" s="316" t="n">
        <x:f>D30+D35</x:f>
        <x:v>66.35460762658415</x:v>
      </x:c>
      <x:c r="E36" s="316" t="n">
        <x:f>E30+E35</x:f>
        <x:v>43.68516994836719</x:v>
      </x:c>
      <x:c r="F36" s="316" t="n">
        <x:f>F30+F35</x:f>
        <x:v>34.505351606050496</x:v>
      </x:c>
      <x:c r="G36" s="316" t="n">
        <x:f>G30+G35</x:f>
        <x:v>40.90125750512631</x:v>
      </x:c>
      <x:c r="H36" s="316" t="n">
        <x:f>H30+H35</x:f>
        <x:v>70.24153260529609</x:v>
      </x:c>
      <x:c r="I36" s="316" t="n">
        <x:f>I30+I35</x:f>
        <x:v>108.17212444465207</x:v>
      </x:c>
      <x:c r="J36" s="316" t="n">
        <x:f>J30+J35</x:f>
        <x:v>148.79866833841754</x:v>
      </x:c>
      <x:c r="K36" s="316" t="n">
        <x:f>K30+K35</x:f>
        <x:v>190.22887598146355</x:v>
      </x:c>
      <x:c r="L36" s="317" t="n">
        <x:f>L30+L35</x:f>
        <x:v>223.6401707455864</x:v>
      </x:c>
      <x:c r="M36" s="220"/>
      <x:c r="N36" s="220"/>
    </x:row>
    <x:row r="37">
      <x:c r="A37" s="246" t="str">
        <x:v>Total wealth incl. net fund NAV ($mm)</x:v>
      </x:c>
      <x:c r="B37" s="377" t="n">
        <x:f>B36+B21</x:f>
        <x:v>100</x:v>
      </x:c>
      <x:c r="C37" s="377" t="n">
        <x:f>C36+C21</x:f>
        <x:v>102.5</x:v>
      </x:c>
      <x:c r="D37" s="377" t="n">
        <x:f>D36+D21</x:f>
        <x:v>107.33449144119042</x:v>
      </x:c>
      <x:c r="E37" s="377" t="n">
        <x:f>E36+E21</x:f>
        <x:v>115.82836986909935</x:v>
      </x:c>
      <x:c r="F37" s="377" t="n">
        <x:f>F36+F21</x:f>
        <x:v>129.22316096596296</x:v>
      </x:c>
      <x:c r="G37" s="377" t="n">
        <x:f>G36+G21</x:f>
        <x:v>145.77370947754957</x:v>
      </x:c>
      <x:c r="H37" s="377" t="n">
        <x:f>H36+H21</x:f>
        <x:v>164.29422454531476</x:v>
      </x:c>
      <x:c r="I37" s="377" t="n">
        <x:f>I36+I21</x:f>
        <x:v>182.2463692518696</x:v>
      </x:c>
      <x:c r="J37" s="377" t="n">
        <x:f>J36+J21</x:f>
        <x:v>198.49920764361767</x:v>
      </x:c>
      <x:c r="K37" s="377" t="n">
        <x:f>K36+K21</x:f>
        <x:v>212.45294120529164</x:v>
      </x:c>
      <x:c r="L37" s="378" t="n">
        <x:f>L36+L21</x:f>
        <x:v>223.6401707455865</x:v>
      </x:c>
      <x:c r="M37" s="220"/>
      <x:c r="N37" s="220"/>
    </x:row>
    <x:row r="38">
      <x:c r="A38" s="246" t="str">
        <x:v>Annual change in total capital</x:v>
      </x:c>
      <x:c r="B38" s="328" t="n">
        <x:v>0</x:v>
      </x:c>
      <x:c r="C38" s="328" t="n">
        <x:f>C37/B37-1</x:f>
        <x:v>0.02499999999999991</x:v>
      </x:c>
      <x:c r="D38" s="328" t="n">
        <x:f>D37/C37-1</x:f>
        <x:v>0.04716577015795531</x:v>
      </x:c>
      <x:c r="E38" s="328" t="n">
        <x:f>E37/D37-1</x:f>
        <x:v>0.0791346594543918</x:v>
      </x:c>
      <x:c r="F38" s="328" t="n">
        <x:f>F37/E37-1</x:f>
        <x:v>0.1156434396167485</x:v>
      </x:c>
      <x:c r="G38" s="328" t="n">
        <x:f>G37/F37-1</x:f>
        <x:v>0.12807726097913652</x:v>
      </x:c>
      <x:c r="H38" s="328" t="n">
        <x:f>H37/G37-1</x:f>
        <x:v>0.12704976181330907</x:v>
      </x:c>
      <x:c r="I38" s="328" t="n">
        <x:f>I37/H37-1</x:f>
        <x:v>0.1092682640320286</x:v>
      </x:c>
      <x:c r="J38" s="328" t="n">
        <x:f>J37/I37-1</x:f>
        <x:v>0.08918058811523544</x:v>
      </x:c>
      <x:c r="K38" s="328" t="n">
        <x:f>K37/J37-1</x:f>
        <x:v>0.0702961675631788</x:v>
      </x:c>
      <x:c r="L38" s="329" t="n">
        <x:f>L37/K37-1</x:f>
        <x:v>0.052657447229618404</x:v>
      </x:c>
      <x:c r="M38" s="220"/>
      <x:c r="N38" s="220"/>
    </x:row>
    <x:row r="39">
      <x:c r="A39" s="370" t="str">
        <x:v>Funding shortfall if liquidity exhausted ($mm)</x:v>
      </x:c>
      <x:c r="B39" s="321" t="n">
        <x:v>0</x:v>
      </x:c>
      <x:c r="C39" s="321" t="n">
        <x:f>MAX(0,C29-C34)</x:f>
        <x:v>0</x:v>
      </x:c>
      <x:c r="D39" s="321" t="n">
        <x:f>MAX(0,D29-D34)</x:f>
        <x:v>0</x:v>
      </x:c>
      <x:c r="E39" s="321" t="n">
        <x:f>MAX(0,E29-E34)</x:f>
        <x:v>0</x:v>
      </x:c>
      <x:c r="F39" s="321" t="n">
        <x:f>MAX(0,F29-F34)</x:f>
        <x:v>0</x:v>
      </x:c>
      <x:c r="G39" s="321" t="n">
        <x:f>MAX(0,G29-G34)</x:f>
        <x:v>0</x:v>
      </x:c>
      <x:c r="H39" s="321" t="n">
        <x:f>MAX(0,H29-H34)</x:f>
        <x:v>0</x:v>
      </x:c>
      <x:c r="I39" s="321" t="n">
        <x:f>MAX(0,I29-I34)</x:f>
        <x:v>0</x:v>
      </x:c>
      <x:c r="J39" s="321" t="n">
        <x:f>MAX(0,J29-J34)</x:f>
        <x:v>0</x:v>
      </x:c>
      <x:c r="K39" s="321" t="n">
        <x:f>MAX(0,K29-K34)</x:f>
        <x:v>0</x:v>
      </x:c>
      <x:c r="L39" s="322" t="n">
        <x:f>MAX(0,L29-L34)</x:f>
        <x:v>0</x:v>
      </x:c>
      <x:c r="M39" s="220"/>
      <x:c r="N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</x:row>
    <x:row r="42">
      <x:c r="A42" s="380" t="str">
        <x:v>Pacing rows must each sum to 100%. Change them directly to test earlier or later capital calls and distributions.</x:v>
      </x:c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</x:row>
  </x:sheetData>
  <x:mergeCells>
    <x:mergeCell ref="A1:N1"/>
    <x:mergeCell ref="A7:L7"/>
    <x:mergeCell ref="M4:N4"/>
    <x:mergeCell ref="A25:L25"/>
    <x:mergeCell ref="A2:N2"/>
    <x:mergeCell ref="A42:N42"/>
  </x:mergeCells>
  <x:conditionalFormatting sqref="C39:L39">
    <x:cfRule type="cellIs" dxfId="1" priority="1" operator="greater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18" hidden="0" customWidth="1"/>
    <x:col min="4" max="4" width="14" hidden="0" customWidth="1"/>
    <x:col min="5" max="5" width="14" hidden="0" customWidth="1"/>
    <x:col min="6" max="6" width="13" hidden="0" customWidth="1"/>
    <x:col min="7" max="7" width="60" hidden="0" customWidth="1"/>
  </x:cols>
  <x:sheetData>
    <x:row r="1" ht="30" customHeight="1">
      <x:c r="A1" s="383" t="str">
        <x:v>GUIDE, SOURCES &amp; MODEL CHECKS</x:v>
      </x:c>
      <x:c r="B1" s="383" t="str">
        <x:v>GUIDE, SOURCES &amp; MODEL CHECKS</x:v>
      </x:c>
      <x:c r="C1" s="383" t="str">
        <x:v>GUIDE, SOURCES &amp; MODEL CHECKS</x:v>
      </x:c>
      <x:c r="D1" s="383" t="str">
        <x:v>GUIDE, SOURCES &amp; MODEL CHECKS</x:v>
      </x:c>
      <x:c r="E1" s="383" t="str">
        <x:v>GUIDE, SOURCES &amp; MODEL CHECKS</x:v>
      </x:c>
      <x:c r="F1" s="383" t="str">
        <x:v>GUIDE, SOURCES &amp; MODEL CHECKS</x:v>
      </x:c>
      <x:c r="G1" s="383" t="str">
        <x:v>GUIDE, SOURCES &amp; MODEL CHECKS</x:v>
      </x:c>
    </x:row>
    <x:row r="2">
      <x:c r="A2" s="384" t="str">
        <x:v>Purpose: make the difference between a fund's IRR and the return earned by an investor's total capital visible and auditable.</x:v>
      </x:c>
    </x:row>
    <x:row r="3">
      <x:c r="A3"/>
      <x:c r="B3"/>
      <x:c r="C3"/>
      <x:c r="D3"/>
    </x:row>
    <x:row r="4" ht="23" customHeight="1">
      <x:c r="A4" s="283" t="str">
        <x:v>HOW TO USE THE WORKBOOK</x:v>
      </x:c>
      <x:c r="B4" s="283" t="str">
        <x:v>HOW TO USE THE WORKBOOK</x:v>
      </x:c>
      <x:c r="C4" s="283" t="str">
        <x:v>HOW TO USE THE WORKBOOK</x:v>
      </x:c>
      <x:c r="D4" s="283" t="str">
        <x:v>HOW TO USE THE WORKBOOK</x:v>
      </x:c>
      <x:c r="E4" s="283" t="str">
        <x:v>HOW TO USE THE WORKBOOK</x:v>
      </x:c>
      <x:c r="F4" s="283" t="str">
        <x:v>HOW TO USE THE WORKBOOK</x:v>
      </x:c>
      <x:c r="G4" s="283" t="str">
        <x:v>HOW TO USE THE WORKBOOK</x:v>
      </x:c>
    </x:row>
    <x:row r="5" ht="28" customHeight="1">
      <x:c r="A5" s="386" t="str">
        <x:v>1</x:v>
      </x:c>
      <x:c r="B5" s="387" t="str">
        <x:v>Start on Dashboard</x:v>
      </x:c>
      <x:c r="C5" s="298" t="str">
        <x:v>Change the blue values in yellow cells.</x:v>
      </x:c>
      <x:c r="D5" s="298"/>
      <x:c r="E5" s="298"/>
      <x:c r="F5" s="298"/>
      <x:c r="G5" s="298"/>
    </x:row>
    <x:row r="6" ht="28" customHeight="1">
      <x:c r="A6" s="386" t="str">
        <x:v>2</x:v>
      </x:c>
      <x:c r="B6" s="387" t="str">
        <x:v>Review the translation</x:v>
      </x:c>
      <x:c r="C6" s="298" t="str">
        <x:v>Compare fund net IRR with annual growth of starting capital.</x:v>
      </x:c>
      <x:c r="D6" s="298"/>
      <x:c r="E6" s="298"/>
      <x:c r="F6" s="298"/>
      <x:c r="G6" s="298"/>
    </x:row>
    <x:row r="7" ht="28" customHeight="1">
      <x:c r="A7" s="386" t="str">
        <x:v>3</x:v>
      </x:c>
      <x:c r="B7" s="387" t="str">
        <x:v>Inspect the model</x:v>
      </x:c>
      <x:c r="C7" s="298" t="str">
        <x:v>Follow annual capital calls, distributions, fees, carry and reinvestment in the Model sheet.</x:v>
      </x:c>
      <x:c r="D7" s="298"/>
      <x:c r="E7" s="298"/>
      <x:c r="F7" s="298"/>
      <x:c r="G7" s="298"/>
    </x:row>
    <x:row r="8" ht="28" customHeight="1">
      <x:c r="A8" s="386" t="str">
        <x:v>4</x:v>
      </x:c>
      <x:c r="B8" s="387" t="str">
        <x:v>Stress-test pacing</x:v>
      </x:c>
      <x:c r="C8" s="298" t="str">
        <x:v>Edit Model rows 5 and 6. Each row must sum to 100%.</x:v>
      </x:c>
      <x:c r="D8" s="298"/>
      <x:c r="E8" s="298"/>
      <x:c r="F8" s="298"/>
      <x:c r="G8" s="298"/>
    </x:row>
    <x:row r="9">
      <x:c r="A9"/>
      <x:c r="B9"/>
      <x:c r="C9"/>
      <x:c r="D9"/>
    </x:row>
    <x:row r="10">
      <x:c r="A10"/>
      <x:c r="B10"/>
      <x:c r="C10"/>
      <x:c r="D10"/>
    </x:row>
    <x:row r="11" ht="23" customHeight="1">
      <x:c r="A11" s="283" t="str">
        <x:v>MODEL CHECKS</x:v>
      </x:c>
      <x:c r="B11" s="283" t="str">
        <x:v>MODEL CHECKS</x:v>
      </x:c>
      <x:c r="C11" s="283" t="str">
        <x:v>MODEL CHECKS</x:v>
      </x:c>
      <x:c r="D11" s="283" t="str">
        <x:v>MODEL CHECKS</x:v>
      </x:c>
      <x:c r="E11" s="283" t="str">
        <x:v>MODEL CHECKS</x:v>
      </x:c>
      <x:c r="F11" s="283" t="str">
        <x:v>MODEL CHECKS</x:v>
      </x:c>
      <x:c r="G11" s="283" t="str">
        <x:v>MODEL CHECKS</x:v>
      </x:c>
    </x:row>
    <x:row r="12">
      <x:c r="A12" s="388" t="str">
        <x:v>Check</x:v>
      </x:c>
      <x:c r="B12" s="388" t="str">
        <x:v>Actual</x:v>
      </x:c>
      <x:c r="C12" s="388" t="str">
        <x:v>Expected</x:v>
      </x:c>
      <x:c r="D12" s="388" t="str">
        <x:v>Difference</x:v>
      </x:c>
      <x:c r="E12" s="388" t="str">
        <x:v>Tolerance</x:v>
      </x:c>
      <x:c r="F12" s="388" t="str">
        <x:v>Status</x:v>
      </x:c>
      <x:c r="G12" s="388" t="str">
        <x:v>What to do</x:v>
      </x:c>
    </x:row>
    <x:row r="13">
      <x:c r="A13" t="str">
        <x:v>Capital-call pacing sums to 100%</x:v>
      </x:c>
      <x:c r="B13" s="389" t="n">
        <x:f>SUM('Model'!$B$5:$L$5)</x:f>
        <x:v>0.9999999999999999</x:v>
      </x:c>
      <x:c r="C13" s="389" t="n">
        <x:f>1</x:f>
        <x:v>1</x:v>
      </x:c>
      <x:c r="D13" s="389" t="n">
        <x:f>B13-C13</x:f>
        <x:v>-1.1102230246251565e-16</x:v>
      </x:c>
      <x:c r="E13" s="389" t="n">
        <x:f>0.000001</x:f>
        <x:v>0.000001</x:v>
      </x:c>
      <x:c r="F13" t="str">
        <x:f>IF(ABS(D13)&lt;=E13,"OK","FAIL")</x:f>
        <x:v>OK</x:v>
      </x:c>
      <x:c r="G13" t="str">
        <x:f>IF(F13="OK","","Edit Model row 5")</x:f>
      </x:c>
    </x:row>
    <x:row r="14">
      <x:c r="A14" t="str">
        <x:v>Distribution pacing sums to 100%</x:v>
      </x:c>
      <x:c r="B14" s="389" t="n">
        <x:f>SUM('Model'!$B$6:$L$6)</x:f>
        <x:v>1</x:v>
      </x:c>
      <x:c r="C14" s="389" t="n">
        <x:f>1</x:f>
        <x:v>1</x:v>
      </x:c>
      <x:c r="D14" s="389" t="n">
        <x:f>B14-C14</x:f>
        <x:v>0</x:v>
      </x:c>
      <x:c r="E14" s="389" t="n">
        <x:f>0.000001</x:f>
        <x:v>0.000001</x:v>
      </x:c>
      <x:c r="F14" t="str">
        <x:f>IF(ABS(D14)&lt;=E14,"OK","FAIL")</x:f>
        <x:v>OK</x:v>
      </x:c>
      <x:c r="G14" t="str">
        <x:f>IF(F14="OK","","Edit Model row 6")</x:f>
      </x:c>
    </x:row>
    <x:row r="15">
      <x:c r="A15" t="str">
        <x:v>Headline IRR calibration</x:v>
      </x:c>
      <x:c r="B15" s="389" t="n">
        <x:f>'Model'!$N$7</x:f>
        <x:v>0.21999999997672276</x:v>
      </x:c>
      <x:c r="C15" s="389" t="n">
        <x:f>'Dashboard'!$B$9</x:f>
        <x:v>0.22</x:v>
      </x:c>
      <x:c r="D15" s="389" t="n">
        <x:f>B15-C15</x:f>
        <x:v>-2.3277241245622804e-11</x:v>
      </x:c>
      <x:c r="E15" s="389" t="n">
        <x:f>0.000001</x:f>
        <x:v>0.000001</x:v>
      </x:c>
      <x:c r="F15" t="str">
        <x:f>IF(ABS(D15)&lt;=E15,"OK","FAIL")</x:f>
        <x:v>OK</x:v>
      </x:c>
      <x:c r="G15" t="str">
        <x:f>IF(F15="OK","","Review distribution calibration")</x:f>
      </x:c>
    </x:row>
    <x:row r="16">
      <x:c r="A16" t="str">
        <x:v>Profit split sums to 100%</x:v>
      </x:c>
      <x:c r="B16" s="389" t="n">
        <x:f>SUM('Model'!$N$21:$N$23)</x:f>
        <x:v>1</x:v>
      </x:c>
      <x:c r="C16" s="389" t="n">
        <x:f>1</x:f>
        <x:v>1</x:v>
      </x:c>
      <x:c r="D16" s="389" t="n">
        <x:f>B16-C16</x:f>
        <x:v>0</x:v>
      </x:c>
      <x:c r="E16" s="389" t="n">
        <x:f>0.000001</x:f>
        <x:v>0.000001</x:v>
      </x:c>
      <x:c r="F16" t="str">
        <x:f>IF(ABS(D16)&lt;=E16,"OK","FAIL")</x:f>
        <x:v>OK</x:v>
      </x:c>
      <x:c r="G16" t="str">
        <x:f>IF(F16="OK","","Review fee split formulas")</x:f>
      </x:c>
    </x:row>
    <x:row r="17">
      <x:c r="A17" t="str">
        <x:v>Funding shortfall</x:v>
      </x:c>
      <x:c r="B17" s="389" t="n">
        <x:f>'Model'!$N$14</x:f>
        <x:v>0</x:v>
      </x:c>
      <x:c r="C17" s="389" t="n">
        <x:f>0</x:f>
        <x:v>0</x:v>
      </x:c>
      <x:c r="D17" s="389" t="n">
        <x:f>B17-C17</x:f>
        <x:v>0</x:v>
      </x:c>
      <x:c r="E17" s="389" t="n">
        <x:f>0.000001</x:f>
        <x:v>0.000001</x:v>
      </x:c>
      <x:c r="F17" t="str">
        <x:f>IF(B17&lt;=E17,"OK","WARN")</x:f>
        <x:v>OK</x:v>
      </x:c>
      <x:c r="G17" t="str">
        <x:f>IF(F17="OK","","Reduce commitment or add liquid wealth")</x:f>
      </x:c>
    </x:row>
    <x:row r="19">
      <x:c r="A19" s="390" t="str">
        <x:v>Overall model status</x:v>
      </x:c>
      <x:c r="B19" s="391" t="str">
        <x:f>IF(COUNTIF(F13:F17,"FAIL")=0,"OK","CHECK MODEL")</x:f>
        <x:v>OK</x:v>
      </x:c>
    </x:row>
    <x:row r="22" ht="23" customHeight="1">
      <x:c r="A22" s="283" t="str">
        <x:v>SOURCES &amp; FURTHER READING</x:v>
      </x:c>
      <x:c r="B22" s="283" t="str">
        <x:v>SOURCES &amp; FURTHER READING</x:v>
      </x:c>
      <x:c r="C22" s="283" t="str">
        <x:v>SOURCES &amp; FURTHER READING</x:v>
      </x:c>
      <x:c r="D22" s="283" t="str">
        <x:v>SOURCES &amp; FURTHER READING</x:v>
      </x:c>
      <x:c r="E22" s="283" t="str">
        <x:v>SOURCES &amp; FURTHER READING</x:v>
      </x:c>
      <x:c r="F22" s="283" t="str">
        <x:v>SOURCES &amp; FURTHER READING</x:v>
      </x:c>
      <x:c r="G22" s="283" t="str">
        <x:v>SOURCES &amp; FURTHER READING</x:v>
      </x:c>
    </x:row>
    <x:row r="23" ht="42" customHeight="1">
      <x:c r="A23" s="393" t="str">
        <x:v>IRR and total-capital translation</x:v>
      </x:c>
      <x:c r="B23" s="394" t="str">
        <x:v>Illustrative annual model based on the assumptions selected by the user.</x:v>
      </x:c>
      <x:c r="C23" s="394"/>
      <x:c r="D23" s="394"/>
      <x:c r="E23" s="394"/>
      <x:c r="F23" s="394"/>
      <x:c r="G23" s="394" t="str">
        <x:v>https://irrs-are-not-returns.pierreds.chatgpt.site</x:v>
      </x:c>
    </x:row>
    <x:row r="24" ht="42" customHeight="1">
      <x:c r="A24" s="393" t="str">
        <x:v>KS-PME</x:v>
      </x:c>
      <x:c r="B24" s="394" t="str">
        <x:v>Kaplan and Schoar's cash-flow-matched public-market equivalent.</x:v>
      </x:c>
      <x:c r="C24" s="394"/>
      <x:c r="D24" s="394"/>
      <x:c r="E24" s="394"/>
      <x:c r="F24" s="394"/>
      <x:c r="G24" s="394" t="str">
        <x:v>https://www.nber.org/papers/w9807</x:v>
      </x:c>
    </x:row>
    <x:row r="25" ht="42" customHeight="1">
      <x:c r="A25" s="393" t="str">
        <x:v>Fee economics</x:v>
      </x:c>
      <x:c r="B25" s="394" t="str">
        <x:v>Ludovic Phalippou, An Inconvenient Fact: Private Equity Returns &amp; The Billionaire Factory.</x:v>
      </x:c>
      <x:c r="C25" s="394"/>
      <x:c r="D25" s="394"/>
      <x:c r="E25" s="394"/>
      <x:c r="F25" s="394"/>
      <x:c r="G25" s="394" t="str">
        <x:v>https://www.msci-institute.com/paper/an-inconvenient-fact-private-equity-returns-the-billionaire-factory/</x:v>
      </x:c>
    </x:row>
    <x:row r="26" ht="42" customHeight="1">
      <x:c r="A26" s="393" t="str">
        <x:v>Fee and carry assumptions</x:v>
      </x:c>
      <x:c r="B26" s="394" t="str">
        <x:v>Illustrative only. Actual limited-partnership agreements differ.</x:v>
      </x:c>
      <x:c r="C26" s="394"/>
      <x:c r="D26" s="394"/>
      <x:c r="E26" s="394"/>
      <x:c r="F26" s="394"/>
      <x:c r="G26" s="394" t="str">
        <x:v>Review the applicable fund documents</x:v>
      </x:c>
    </x:row>
    <x:row r="27" ht="42" customHeight="1">
      <x:c r="A27" s="393" t="str">
        <x:v>Disclaimer</x:v>
      </x:c>
      <x:c r="B27" s="394" t="str">
        <x:v>Illustrative educational model. Not investment, legal, tax or accounting advice.</x:v>
      </x:c>
      <x:c r="C27" s="394"/>
      <x:c r="D27" s="394"/>
      <x:c r="E27" s="394"/>
      <x:c r="F27" s="394"/>
      <x:c r="G27" s="394" t="str"/>
    </x:row>
  </x:sheetData>
  <x:mergeCells>
    <x:mergeCell ref="A1:D1"/>
    <x:mergeCell ref="A1:G1"/>
    <x:mergeCell ref="A2:G2"/>
    <x:mergeCell ref="A4:G4"/>
    <x:mergeCell ref="A11:G11"/>
    <x:mergeCell ref="A22:G22"/>
    <x:mergeCell ref="B23:F23"/>
    <x:mergeCell ref="B24:F24"/>
    <x:mergeCell ref="B25:F25"/>
    <x:mergeCell ref="B26:F26"/>
    <x:mergeCell ref="B27:F27"/>
  </x:mergeCells>
  <x:conditionalFormatting sqref="F13:F17">
    <x:cfRule type="containsText" dxfId="2" priority="1" operator="containsText" text="OK"/>
    <x:cfRule type="containsText" dxfId="3" priority="2" operator="containsText" text="FAIL"/>
    <x:cfRule type="containsText" dxfId="4" priority="3" operator="containsText" text="WARN"/>
  </x:conditionalFormatting>
  <x:pageMargins left="0.7" right="0.7" top="0.75" bottom="0.75" header="0.3" footer="0.3"/>
</x:worksheet>
</file>